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M:\Procurement\Sam\CSA.SDU-24-001-S [Solicitation_MD State Disbursement Unit Services]\Final Solicitation\Amedments\"/>
    </mc:Choice>
  </mc:AlternateContent>
  <xr:revisionPtr revIDLastSave="0" documentId="13_ncr:1_{AC5E9B4E-D836-428F-88BB-9FFAC75E687A}" xr6:coauthVersionLast="47" xr6:coauthVersionMax="47" xr10:uidLastSave="{00000000-0000-0000-0000-000000000000}"/>
  <bookViews>
    <workbookView xWindow="28680" yWindow="-120" windowWidth="25440" windowHeight="15390" xr2:uid="{FAC4F895-DC2F-46F3-AA1C-A9F3AF30F1F2}"/>
  </bookViews>
  <sheets>
    <sheet name="Instructions" sheetId="1" r:id="rId1"/>
    <sheet name="Five Year Base" sheetId="2" r:id="rId2"/>
    <sheet name="Two Year Option" sheetId="5" r:id="rId3"/>
    <sheet name="Summary Page"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5" l="1"/>
  <c r="D23" i="2"/>
  <c r="F22" i="5"/>
  <c r="G22" i="5" s="1"/>
  <c r="F21" i="5"/>
  <c r="G21" i="5" s="1"/>
  <c r="F20" i="5"/>
  <c r="G20" i="5" s="1"/>
  <c r="F18" i="5"/>
  <c r="G18" i="5" s="1"/>
  <c r="F17" i="5"/>
  <c r="G17" i="5" s="1"/>
  <c r="F16" i="5"/>
  <c r="G16" i="5" s="1"/>
  <c r="F15" i="5"/>
  <c r="G15" i="5" s="1"/>
  <c r="F14" i="5"/>
  <c r="G14" i="5" s="1"/>
  <c r="E23" i="5" l="1"/>
  <c r="G24" i="5"/>
  <c r="E13" i="6" s="1"/>
  <c r="M22" i="2" l="1"/>
  <c r="K22" i="2"/>
  <c r="I22" i="2"/>
  <c r="G22" i="2"/>
  <c r="M21" i="2"/>
  <c r="K21" i="2"/>
  <c r="I21" i="2"/>
  <c r="G21" i="2"/>
  <c r="M20" i="2"/>
  <c r="K20" i="2"/>
  <c r="I20" i="2"/>
  <c r="G20" i="2"/>
  <c r="N21" i="2" l="1"/>
  <c r="N20" i="2"/>
  <c r="N22" i="2"/>
  <c r="M15" i="2" l="1"/>
  <c r="M14" i="2"/>
  <c r="K15" i="2" l="1"/>
  <c r="G15" i="2"/>
  <c r="M17" i="2"/>
  <c r="M16" i="2"/>
  <c r="K17" i="2"/>
  <c r="K16" i="2"/>
  <c r="K14" i="2"/>
  <c r="I17" i="2"/>
  <c r="I16" i="2"/>
  <c r="G17" i="2"/>
  <c r="G16" i="2"/>
  <c r="G14" i="2"/>
  <c r="C23" i="2"/>
  <c r="N16" i="2" l="1"/>
  <c r="N17" i="2"/>
  <c r="I15" i="2"/>
  <c r="N15" i="2" s="1"/>
  <c r="K18" i="2"/>
  <c r="J23" i="2" s="1"/>
  <c r="I14" i="2"/>
  <c r="I18" i="2"/>
  <c r="G18" i="2"/>
  <c r="F23" i="2" s="1"/>
  <c r="M18" i="2"/>
  <c r="L23" i="2" s="1"/>
  <c r="H23" i="2" l="1"/>
  <c r="N14" i="2"/>
  <c r="N18" i="2"/>
  <c r="N24" i="2" l="1"/>
  <c r="E12" i="6" s="1"/>
  <c r="E14" i="6" s="1"/>
</calcChain>
</file>

<file path=xl/sharedStrings.xml><?xml version="1.0" encoding="utf-8"?>
<sst xmlns="http://schemas.openxmlformats.org/spreadsheetml/2006/main" count="79" uniqueCount="43">
  <si>
    <t>Complete Address, including City, State, and Zip</t>
  </si>
  <si>
    <t>FEIN Number</t>
  </si>
  <si>
    <t>Name of Company</t>
  </si>
  <si>
    <t>Printed Name of Individual Authorized to Bind the Statements, Services and Prices</t>
  </si>
  <si>
    <t>Signature of Individual Authorized to Bind the Statements, Services and Prices and Date</t>
  </si>
  <si>
    <t>eMMA Registration Number</t>
  </si>
  <si>
    <t>Transition-In</t>
  </si>
  <si>
    <t>Year 1</t>
  </si>
  <si>
    <t>Year 2</t>
  </si>
  <si>
    <t>Year 3</t>
  </si>
  <si>
    <t>Year 4</t>
  </si>
  <si>
    <t>Year 5</t>
  </si>
  <si>
    <t>Total</t>
  </si>
  <si>
    <t>Subtotals</t>
  </si>
  <si>
    <t>Attachment B - Financial Proposal</t>
  </si>
  <si>
    <t>CSA/SDU-24-001-S</t>
  </si>
  <si>
    <t>CHILD SUPPORT ADMINISTRATION</t>
  </si>
  <si>
    <t>Annual Estimate</t>
  </si>
  <si>
    <t xml:space="preserve"> Transition-In period</t>
  </si>
  <si>
    <t>Stop Payment Requests                                               Void Requests                                                                  Payee Disbursement Hold                                                                   Releasing Funds in Escrow                                     Returned Check Processing</t>
  </si>
  <si>
    <t>Employer Electronic Payment Enrollment Kits/Notices</t>
  </si>
  <si>
    <t>NCP Electronic Payment Enrollment Kits/Notices</t>
  </si>
  <si>
    <t>Postage</t>
  </si>
  <si>
    <t>Total Base Price</t>
  </si>
  <si>
    <t>Fully Loaded Fixed Unit Pricing</t>
  </si>
  <si>
    <t>Total Two-Year Option Price</t>
  </si>
  <si>
    <t>TOTAL PRICING FOR THE FIVE YEAR BASE PERIOD INCLUDING TRANSITION-IN PERIOD</t>
  </si>
  <si>
    <t>TOTAL EVALUATED PRICE</t>
  </si>
  <si>
    <t>TERM PRICING</t>
  </si>
  <si>
    <t>TOTAL PRICING FOR THE TWO YEAR OPTION PERIOD</t>
  </si>
  <si>
    <t>TOTAL AMOUNT</t>
  </si>
  <si>
    <t>Recoupment/ Receipt Adjustments</t>
  </si>
  <si>
    <t>Local Office Mail Processing</t>
  </si>
  <si>
    <t>Electronic (EFT/EDI) Payment Processing</t>
  </si>
  <si>
    <t>Manual (Paper) Processing</t>
  </si>
  <si>
    <t>TRANSACTION TYPES</t>
  </si>
  <si>
    <t>PRINTING OF MARKETING MATERIALS</t>
  </si>
  <si>
    <t xml:space="preserve">INSTRUCTIONS:   (1) All Offerors shall insert their fully-loaded Fixed Unit Prices for Section I (Transaction Types) and Section II (Marketing Materials and Postage) where indicated.  No increases in the fully-loaded Fixed Unit  shall be allowed except as provided in this Pricing Proposal.  All Prices shall take into consideration all profit, direct and indirect costs associated with fulfilling the requirements of this RFP.  All quantities are only estimates that the State cannot guarantee.  Actual quantities may be higher or lower.   </t>
  </si>
  <si>
    <t>Fully-Loaded Fixed Unit Pricing</t>
  </si>
  <si>
    <t>STATE DISBURSEMENT UNIT SERVICES - CSA/SDU-24-001-S</t>
  </si>
  <si>
    <t>MARYLAND DEPARTMENT OF HUMAN SERVICES</t>
  </si>
  <si>
    <t>Attachment B - FINANCIAL PROPOSAL &amp; Instructions</t>
  </si>
  <si>
    <t xml:space="preserve">INSTRUCTIONS:   (1) All Offerors shall insert their one-time only fully loaded Fixed Price for all activity associated with Transition-In services.  The fully-loaded Fixed Price shall take into consideration all profit, direct and indirect costs associated with Transition services as requested in the RFP.  No increase in Transition prices shall be allowed except as provided in this Pricing Proposal.  (2) All Offerors shall insert their fully loaded Fixed Unit Prices for Section I (Transaction Types) and Section II (Marketing Materials and Postage) where indicated.  No increases in the fully loaded Fixed Unit Price shall be allowed except as provided in this Pricing Proposal.  All Prices shall take into consideration all profit, direct and indirect costs associated with fulfilling the requirements of this RFP.  All quantities are only estimates that the State cannot guarantee.  Actual quantities may be higher or lower.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</si>
</sst>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8" x14ac:knownFonts="1">
    <font>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scheme val="minor"/>
    </font>
    <font>
      <b/>
      <sz val="14"/>
      <color theme="1"/>
      <name val="Calibri"/>
      <family val="2"/>
      <scheme val="minor"/>
    </font>
    <font>
      <b/>
      <sz val="12"/>
      <color rgb="FF000000"/>
      <name val="Calibri"/>
      <family val="2"/>
      <scheme val="minor"/>
    </font>
    <font>
      <b/>
      <sz val="1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bgColor indexed="64"/>
      </patternFill>
    </fill>
    <fill>
      <patternFill patternType="solid">
        <fgColor theme="8" tint="0.3999450666829432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s>
  <cellStyleXfs count="1">
    <xf numFmtId="0" fontId="0" fillId="0" borderId="0"/>
  </cellStyleXfs>
  <cellXfs count="76">
    <xf numFmtId="0" fontId="0" fillId="0" borderId="0" xfId="0"/>
    <xf numFmtId="8" fontId="0" fillId="3" borderId="1" xfId="0" applyNumberFormat="1" applyFill="1" applyBorder="1" applyProtection="1">
      <protection locked="0"/>
    </xf>
    <xf numFmtId="0" fontId="1"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5" fillId="5" borderId="1" xfId="0" applyFont="1" applyFill="1" applyBorder="1" applyAlignment="1">
      <alignment horizontal="center" wrapText="1"/>
    </xf>
    <xf numFmtId="0" fontId="5" fillId="5" borderId="1" xfId="0" applyFont="1" applyFill="1" applyBorder="1" applyAlignment="1">
      <alignment horizontal="center"/>
    </xf>
    <xf numFmtId="0" fontId="2" fillId="3" borderId="1" xfId="0" applyFont="1" applyFill="1" applyBorder="1" applyAlignment="1">
      <alignment horizontal="left" vertical="center" wrapText="1"/>
    </xf>
    <xf numFmtId="8" fontId="0" fillId="3" borderId="1" xfId="0" applyNumberFormat="1" applyFill="1" applyBorder="1"/>
    <xf numFmtId="0" fontId="0" fillId="3" borderId="1" xfId="0" applyFill="1" applyBorder="1"/>
    <xf numFmtId="0" fontId="3" fillId="3" borderId="1" xfId="0" applyFont="1" applyFill="1" applyBorder="1" applyAlignment="1">
      <alignment vertical="center" wrapText="1"/>
    </xf>
    <xf numFmtId="0" fontId="5" fillId="3" borderId="13" xfId="0" applyFont="1" applyFill="1" applyBorder="1"/>
    <xf numFmtId="3" fontId="5" fillId="3" borderId="1" xfId="0" applyNumberFormat="1" applyFont="1" applyFill="1" applyBorder="1" applyAlignment="1">
      <alignment horizontal="center"/>
    </xf>
    <xf numFmtId="0" fontId="5" fillId="3" borderId="14" xfId="0" applyFont="1" applyFill="1" applyBorder="1"/>
    <xf numFmtId="0" fontId="5" fillId="3" borderId="15" xfId="0" applyFont="1" applyFill="1" applyBorder="1"/>
    <xf numFmtId="3" fontId="0" fillId="0" borderId="0" xfId="0" applyNumberFormat="1"/>
    <xf numFmtId="8" fontId="0" fillId="0" borderId="0" xfId="0" applyNumberFormat="1"/>
    <xf numFmtId="0" fontId="5" fillId="0" borderId="1" xfId="0" applyFont="1" applyBorder="1" applyAlignment="1">
      <alignment horizontal="left" vertical="center" wrapText="1"/>
    </xf>
    <xf numFmtId="8" fontId="5" fillId="0" borderId="1" xfId="0" applyNumberFormat="1" applyFont="1" applyBorder="1" applyAlignment="1">
      <alignment horizontal="center"/>
    </xf>
    <xf numFmtId="0" fontId="0" fillId="0" borderId="13" xfId="0" applyBorder="1"/>
    <xf numFmtId="8" fontId="0" fillId="0" borderId="17" xfId="0" applyNumberFormat="1" applyBorder="1"/>
    <xf numFmtId="0" fontId="5" fillId="0" borderId="0" xfId="0" applyFont="1" applyAlignment="1">
      <alignment horizontal="left" wrapText="1"/>
    </xf>
    <xf numFmtId="0" fontId="0" fillId="0" borderId="2" xfId="0" applyBorder="1" applyAlignment="1">
      <alignment horizontal="center" vertical="top"/>
    </xf>
    <xf numFmtId="0" fontId="0" fillId="0" borderId="2" xfId="0" applyBorder="1" applyAlignment="1">
      <alignment horizontal="center" vertical="top" wrapText="1"/>
    </xf>
    <xf numFmtId="0" fontId="5" fillId="3" borderId="1" xfId="0" applyFont="1" applyFill="1" applyBorder="1" applyAlignment="1">
      <alignment horizontal="center"/>
    </xf>
    <xf numFmtId="0" fontId="3" fillId="5" borderId="1" xfId="0" applyFont="1" applyFill="1" applyBorder="1" applyAlignment="1">
      <alignment horizontal="center"/>
    </xf>
    <xf numFmtId="0" fontId="6" fillId="0" borderId="0" xfId="0" applyFont="1" applyAlignment="1">
      <alignment horizontal="center"/>
    </xf>
    <xf numFmtId="0" fontId="7" fillId="0" borderId="0" xfId="0" applyFont="1"/>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0" xfId="0" applyFont="1" applyAlignment="1">
      <alignment horizontal="center"/>
    </xf>
    <xf numFmtId="0" fontId="4" fillId="4" borderId="16" xfId="0" applyFont="1" applyFill="1" applyBorder="1" applyAlignment="1">
      <alignment horizontal="center" vertical="center"/>
    </xf>
    <xf numFmtId="0" fontId="4" fillId="4" borderId="0" xfId="0" applyFont="1" applyFill="1" applyAlignment="1">
      <alignment horizontal="center" vertical="center"/>
    </xf>
    <xf numFmtId="0" fontId="5" fillId="0" borderId="0" xfId="0" applyFont="1" applyAlignment="1">
      <alignment horizontal="center"/>
    </xf>
    <xf numFmtId="8" fontId="5" fillId="0" borderId="9" xfId="0" applyNumberFormat="1" applyFont="1" applyBorder="1" applyAlignment="1">
      <alignment horizontal="center"/>
    </xf>
    <xf numFmtId="0" fontId="5" fillId="0" borderId="10"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8" fontId="0" fillId="3" borderId="9" xfId="0" applyNumberFormat="1" applyFill="1" applyBorder="1" applyAlignment="1">
      <alignment horizontal="center"/>
    </xf>
    <xf numFmtId="8" fontId="0" fillId="3" borderId="12" xfId="0" applyNumberFormat="1" applyFill="1" applyBorder="1" applyAlignment="1">
      <alignment horizontal="center"/>
    </xf>
    <xf numFmtId="8" fontId="0" fillId="3" borderId="10" xfId="0" applyNumberFormat="1" applyFill="1" applyBorder="1" applyAlignment="1">
      <alignment horizontal="center"/>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9" xfId="0" applyFont="1" applyFill="1" applyBorder="1" applyAlignment="1">
      <alignment horizontal="center" vertical="center" wrapText="1"/>
    </xf>
    <xf numFmtId="0" fontId="5" fillId="0" borderId="0" xfId="0" applyFont="1" applyAlignment="1">
      <alignment horizontal="left" vertical="top" wrapText="1"/>
    </xf>
    <xf numFmtId="0" fontId="0" fillId="0" borderId="11" xfId="0" applyBorder="1" applyAlignment="1" applyProtection="1">
      <alignment horizontal="center"/>
      <protection locked="0"/>
    </xf>
    <xf numFmtId="0" fontId="0" fillId="0" borderId="2" xfId="0" applyBorder="1" applyAlignment="1">
      <alignment horizontal="center" vertical="top" wrapText="1"/>
    </xf>
    <xf numFmtId="0" fontId="5" fillId="0" borderId="9" xfId="0" applyFont="1" applyBorder="1" applyAlignment="1">
      <alignment horizontal="center"/>
    </xf>
    <xf numFmtId="0" fontId="5" fillId="0" borderId="12" xfId="0" applyFont="1" applyBorder="1" applyAlignment="1">
      <alignment horizontal="center"/>
    </xf>
    <xf numFmtId="0" fontId="0" fillId="0" borderId="0" xfId="0" applyAlignment="1">
      <alignment horizontal="center" vertical="top"/>
    </xf>
    <xf numFmtId="0" fontId="0" fillId="0" borderId="0" xfId="0" applyAlignment="1">
      <alignment horizontal="center" vertical="top" wrapText="1"/>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0" fillId="0" borderId="12" xfId="0" applyBorder="1" applyAlignment="1">
      <alignment horizontal="left" vertical="center"/>
    </xf>
    <xf numFmtId="0" fontId="3" fillId="5" borderId="9" xfId="0" applyFont="1" applyFill="1" applyBorder="1" applyAlignment="1">
      <alignment horizontal="center" vertical="center"/>
    </xf>
    <xf numFmtId="0" fontId="0" fillId="5" borderId="12" xfId="0" applyFill="1" applyBorder="1" applyAlignment="1">
      <alignment horizontal="center" vertical="center"/>
    </xf>
    <xf numFmtId="0" fontId="0" fillId="5" borderId="10" xfId="0" applyFill="1" applyBorder="1" applyAlignment="1">
      <alignment horizontal="center" vertical="center"/>
    </xf>
    <xf numFmtId="8" fontId="3" fillId="0" borderId="9"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8" fontId="3" fillId="0" borderId="20" xfId="0" applyNumberFormat="1" applyFont="1" applyBorder="1" applyAlignment="1">
      <alignment horizontal="center" vertical="center"/>
    </xf>
    <xf numFmtId="0" fontId="3" fillId="0" borderId="2" xfId="0" applyFont="1" applyBorder="1" applyAlignment="1">
      <alignment horizontal="center" vertical="center"/>
    </xf>
    <xf numFmtId="0" fontId="3" fillId="0" borderId="21" xfId="0" applyFont="1" applyBorder="1" applyAlignment="1">
      <alignment horizontal="center" vertical="center"/>
    </xf>
    <xf numFmtId="8" fontId="4" fillId="0" borderId="22" xfId="0" applyNumberFormat="1"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3" fillId="5" borderId="12" xfId="0" applyFont="1" applyFill="1" applyBorder="1" applyAlignment="1">
      <alignment horizontal="center" vertical="center"/>
    </xf>
    <xf numFmtId="0" fontId="3" fillId="5" borderId="1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19049</xdr:colOff>
      <xdr:row>4</xdr:row>
      <xdr:rowOff>19050</xdr:rowOff>
    </xdr:from>
    <xdr:ext cx="5476875" cy="9906000"/>
    <xdr:sp macro="" textlink="">
      <xdr:nvSpPr>
        <xdr:cNvPr id="2" name="TextBox 1">
          <a:extLst>
            <a:ext uri="{FF2B5EF4-FFF2-40B4-BE49-F238E27FC236}">
              <a16:creationId xmlns:a16="http://schemas.microsoft.com/office/drawing/2014/main" id="{C5073695-CE9F-4297-AB1E-98ECD459E271}"/>
            </a:ext>
          </a:extLst>
        </xdr:cNvPr>
        <xdr:cNvSpPr txBox="1"/>
      </xdr:nvSpPr>
      <xdr:spPr>
        <a:xfrm>
          <a:off x="628649" y="1200150"/>
          <a:ext cx="5476875" cy="990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Times New Roman" panose="02020603050405020304" pitchFamily="18" charset="0"/>
              <a:ea typeface="+mn-ea"/>
              <a:cs typeface="Times New Roman" panose="02020603050405020304" pitchFamily="18" charset="0"/>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Formand as specified herein. Do not alter the Financial Proposal Form or the Proposal may be determined to be not reason</a:t>
          </a:r>
          <a:r>
            <a:rPr lang="en-US" sz="1200" b="0">
              <a:solidFill>
                <a:schemeClr val="tx1"/>
              </a:solidFill>
              <a:effectLst/>
              <a:latin typeface="Times New Roman" panose="02020603050405020304" pitchFamily="18" charset="0"/>
              <a:ea typeface="+mn-ea"/>
              <a:cs typeface="Times New Roman" panose="02020603050405020304" pitchFamily="18" charset="0"/>
            </a:rPr>
            <a:t>ably</a:t>
          </a:r>
          <a:r>
            <a:rPr lang="en-US" sz="1200">
              <a:solidFill>
                <a:schemeClr val="tx1"/>
              </a:solidFill>
              <a:effectLst/>
              <a:latin typeface="Times New Roman" panose="02020603050405020304" pitchFamily="18" charset="0"/>
              <a:ea typeface="+mn-ea"/>
              <a:cs typeface="Times New Roman" panose="02020603050405020304" pitchFamily="18" charset="0"/>
            </a:rPr>
            <a:t> susceptible of being selected for award. The Financial Proposal Form is to be signed and dated, where requested, by an individual who is authorized to bind the Offeror to the prices entered on the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The Financial Proposal Form is used to calculate the Offeror’s TOTAL Proposal PRICE. Follow these instructions carefully when completing your Financial Proposal Form:</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Times New Roman" panose="02020603050405020304" pitchFamily="18" charset="0"/>
              <a:ea typeface="+mn-ea"/>
              <a:cs typeface="Times New Roman" panose="02020603050405020304" pitchFamily="18" charset="0"/>
            </a:rPr>
            <a:t>A)	All Unit and Extended Prices shall be rounded to the nearest cent, e.g., .344 shall be .34 and .345 shall be .35.</a:t>
          </a:r>
          <a:endParaRPr lang="en-US" sz="1200">
            <a:effectLst/>
            <a:latin typeface="Times New Roman" panose="02020603050405020304" pitchFamily="18" charset="0"/>
            <a:cs typeface="Times New Roman" panose="02020603050405020304" pitchFamily="18" charset="0"/>
          </a:endParaRPr>
        </a:p>
        <a:p>
          <a:endParaRPr lang="en-US" sz="1200">
            <a:solidFill>
              <a:schemeClr val="tx1"/>
            </a:solidFill>
            <a:effectLst/>
            <a:latin typeface="Times New Roman" panose="02020603050405020304" pitchFamily="18" charset="0"/>
            <a:ea typeface="+mn-ea"/>
            <a:cs typeface="Times New Roman" panose="02020603050405020304" pitchFamily="18" charset="0"/>
          </a:endParaRPr>
        </a:p>
        <a:p>
          <a:r>
            <a:rPr lang="en-US" sz="1200">
              <a:solidFill>
                <a:schemeClr val="tx1"/>
              </a:solidFill>
              <a:effectLst/>
              <a:latin typeface="Times New Roman" panose="02020603050405020304" pitchFamily="18" charset="0"/>
              <a:ea typeface="+mn-ea"/>
              <a:cs typeface="Times New Roman" panose="02020603050405020304" pitchFamily="18" charset="0"/>
            </a:rPr>
            <a:t>B)	All Unit Prices must be the actual price per unit the State will pay for the specific item or service identified in this RFP and may not be contingent on any other factor or condition in any manner.</a:t>
          </a:r>
        </a:p>
        <a:p>
          <a:r>
            <a:rPr lang="en-US" sz="1200">
              <a:solidFill>
                <a:schemeClr val="tx1"/>
              </a:solidFill>
              <a:effectLst/>
              <a:latin typeface="Times New Roman" panose="02020603050405020304" pitchFamily="18" charset="0"/>
              <a:ea typeface="+mn-ea"/>
              <a:cs typeface="Times New Roman" panose="02020603050405020304" pitchFamily="18" charset="0"/>
            </a:rPr>
            <a:t>C)	Any goods or services required through this RFP and proposed by the vendor at </a:t>
          </a:r>
          <a:r>
            <a:rPr lang="en-US" sz="1200" b="1">
              <a:solidFill>
                <a:schemeClr val="tx1"/>
              </a:solidFill>
              <a:effectLst/>
              <a:latin typeface="Times New Roman" panose="02020603050405020304" pitchFamily="18" charset="0"/>
              <a:ea typeface="+mn-ea"/>
              <a:cs typeface="Times New Roman" panose="02020603050405020304" pitchFamily="18" charset="0"/>
            </a:rPr>
            <a:t>No Cost to the State</a:t>
          </a:r>
          <a:r>
            <a:rPr lang="en-US" sz="1200">
              <a:solidFill>
                <a:schemeClr val="tx1"/>
              </a:solidFill>
              <a:effectLst/>
              <a:latin typeface="Times New Roman" panose="02020603050405020304" pitchFamily="18" charset="0"/>
              <a:ea typeface="+mn-ea"/>
              <a:cs typeface="Times New Roman" panose="02020603050405020304" pitchFamily="18" charset="0"/>
            </a:rPr>
            <a:t> must be clearly entered in the Unit Price, if appropriate, and Extended Price with </a:t>
          </a:r>
          <a:r>
            <a:rPr lang="en-US" sz="1200" b="1">
              <a:solidFill>
                <a:schemeClr val="tx1"/>
              </a:solidFill>
              <a:effectLst/>
              <a:latin typeface="Times New Roman" panose="02020603050405020304" pitchFamily="18" charset="0"/>
              <a:ea typeface="+mn-ea"/>
              <a:cs typeface="Times New Roman" panose="02020603050405020304" pitchFamily="18" charset="0"/>
            </a:rPr>
            <a:t>$0.00</a:t>
          </a:r>
          <a:r>
            <a:rPr lang="en-US" sz="1200">
              <a:solidFill>
                <a:schemeClr val="tx1"/>
              </a:solidFill>
              <a:effectLst/>
              <a:latin typeface="Times New Roman" panose="02020603050405020304" pitchFamily="18" charset="0"/>
              <a:ea typeface="+mn-ea"/>
              <a:cs typeface="Times New Roman" panose="02020603050405020304" pitchFamily="18" charset="0"/>
            </a:rPr>
            <a:t>.</a:t>
          </a:r>
        </a:p>
        <a:p>
          <a:r>
            <a:rPr lang="en-US" sz="1200">
              <a:solidFill>
                <a:schemeClr val="tx1"/>
              </a:solidFill>
              <a:effectLst/>
              <a:latin typeface="Times New Roman" panose="02020603050405020304" pitchFamily="18" charset="0"/>
              <a:ea typeface="+mn-ea"/>
              <a:cs typeface="Times New Roman" panose="02020603050405020304" pitchFamily="18" charset="0"/>
            </a:rPr>
            <a:t>D)	Every blank in every Financial Proposal Form shall be filled in. Any changes or corrections made to the Financial Proposal Form by the Offeror prior to submission shall be initialed and dated.</a:t>
          </a:r>
        </a:p>
        <a:p>
          <a:r>
            <a:rPr lang="en-US" sz="1200">
              <a:solidFill>
                <a:schemeClr val="tx1"/>
              </a:solidFill>
              <a:effectLst/>
              <a:latin typeface="Times New Roman" panose="02020603050405020304" pitchFamily="18" charset="0"/>
              <a:ea typeface="+mn-ea"/>
              <a:cs typeface="Times New Roman" panose="02020603050405020304" pitchFamily="18" charset="0"/>
            </a:rPr>
            <a:t>E)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r>
            <a:rPr lang="en-US" sz="1200">
              <a:solidFill>
                <a:schemeClr val="tx1"/>
              </a:solidFill>
              <a:effectLst/>
              <a:latin typeface="Times New Roman" panose="02020603050405020304" pitchFamily="18" charset="0"/>
              <a:ea typeface="+mn-ea"/>
              <a:cs typeface="Times New Roman" panose="02020603050405020304" pitchFamily="18" charset="0"/>
            </a:rPr>
            <a:t>F)	It is imperative that the prices included on the Financial Proposal Formhave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a:t>
          </a:r>
        </a:p>
        <a:p>
          <a:r>
            <a:rPr lang="en-US" sz="1200">
              <a:solidFill>
                <a:schemeClr val="tx1"/>
              </a:solidFill>
              <a:effectLst/>
              <a:latin typeface="Times New Roman" panose="02020603050405020304" pitchFamily="18" charset="0"/>
              <a:ea typeface="+mn-ea"/>
              <a:cs typeface="Times New Roman" panose="02020603050405020304" pitchFamily="18" charset="0"/>
            </a:rPr>
            <a:t>G)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H)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200">
              <a:solidFill>
                <a:schemeClr val="tx1"/>
              </a:solidFill>
              <a:effectLst/>
              <a:latin typeface="Times New Roman" panose="02020603050405020304" pitchFamily="18" charset="0"/>
              <a:ea typeface="+mn-ea"/>
              <a:cs typeface="Times New Roman" panose="02020603050405020304" pitchFamily="18" charset="0"/>
            </a:rPr>
            <a:t>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a:t>
          </a:r>
        </a:p>
        <a:p>
          <a:r>
            <a:rPr lang="en-US" sz="1200">
              <a:solidFill>
                <a:schemeClr val="tx1"/>
              </a:solidFill>
              <a:effectLst/>
              <a:latin typeface="Times New Roman" panose="02020603050405020304" pitchFamily="18" charset="0"/>
              <a:ea typeface="+mn-ea"/>
              <a:cs typeface="Times New Roman" panose="02020603050405020304" pitchFamily="18" charset="0"/>
            </a:rPr>
            <a:t>J)	Failure to adhere to any of these instructions may result in the Proposal being determined not reasonably susceptible of being selected for award.                   </a:t>
          </a:r>
          <a:endParaRPr lang="en-US" sz="120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FFE4-7C53-4B1D-A456-AC3E1E7A319D}">
  <sheetPr>
    <pageSetUpPr fitToPage="1"/>
  </sheetPr>
  <dimension ref="B1:J4"/>
  <sheetViews>
    <sheetView showGridLines="0" tabSelected="1" zoomScaleNormal="100" workbookViewId="0">
      <selection activeCell="M17" sqref="M17"/>
    </sheetView>
  </sheetViews>
  <sheetFormatPr defaultColWidth="9.109375" defaultRowHeight="15.6" x14ac:dyDescent="0.3"/>
  <cols>
    <col min="1" max="9" width="9.109375" style="27"/>
    <col min="10" max="10" width="10.44140625" style="27" customWidth="1"/>
    <col min="11" max="16384" width="9.109375" style="27"/>
  </cols>
  <sheetData>
    <row r="1" spans="2:10" ht="16.2" thickBot="1" x14ac:dyDescent="0.35"/>
    <row r="2" spans="2:10" x14ac:dyDescent="0.3">
      <c r="B2" s="28" t="s">
        <v>41</v>
      </c>
      <c r="C2" s="29"/>
      <c r="D2" s="29"/>
      <c r="E2" s="29"/>
      <c r="F2" s="29"/>
      <c r="G2" s="29"/>
      <c r="H2" s="29"/>
      <c r="I2" s="29"/>
      <c r="J2" s="30"/>
    </row>
    <row r="3" spans="2:10" ht="16.2" thickBot="1" x14ac:dyDescent="0.35">
      <c r="B3" s="31"/>
      <c r="C3" s="32"/>
      <c r="D3" s="32"/>
      <c r="E3" s="32"/>
      <c r="F3" s="32"/>
      <c r="G3" s="32"/>
      <c r="H3" s="32"/>
      <c r="I3" s="32"/>
      <c r="J3" s="33"/>
    </row>
    <row r="4" spans="2:10" x14ac:dyDescent="0.3">
      <c r="B4" s="26"/>
      <c r="C4" s="26"/>
      <c r="D4" s="26"/>
      <c r="E4" s="26"/>
      <c r="F4" s="26"/>
      <c r="G4" s="26"/>
      <c r="H4" s="26"/>
      <c r="I4" s="34" t="s">
        <v>15</v>
      </c>
      <c r="J4" s="34"/>
    </row>
  </sheetData>
  <mergeCells count="2">
    <mergeCell ref="B2:J3"/>
    <mergeCell ref="I4:J4"/>
  </mergeCells>
  <pageMargins left="0.7" right="0.7" top="0.75" bottom="0.75" header="0.3" footer="0.3"/>
  <pageSetup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9AFA8-237F-4B44-99B2-6C1565AE2002}">
  <sheetPr>
    <pageSetUpPr fitToPage="1"/>
  </sheetPr>
  <dimension ref="B2:Q30"/>
  <sheetViews>
    <sheetView zoomScaleNormal="100" workbookViewId="0">
      <selection activeCell="B27" sqref="B27:D27"/>
    </sheetView>
  </sheetViews>
  <sheetFormatPr defaultColWidth="9.109375" defaultRowHeight="14.4" x14ac:dyDescent="0.3"/>
  <cols>
    <col min="2" max="2" width="28" customWidth="1"/>
    <col min="3" max="3" width="15.6640625" customWidth="1"/>
    <col min="4" max="4" width="14.109375" customWidth="1"/>
    <col min="5" max="5" width="14.33203125" customWidth="1"/>
    <col min="6" max="6" width="13.109375" customWidth="1"/>
    <col min="7" max="7" width="14.88671875" customWidth="1"/>
    <col min="8" max="8" width="13.44140625" customWidth="1"/>
    <col min="9" max="9" width="13.88671875" customWidth="1"/>
    <col min="10" max="10" width="13.109375" customWidth="1"/>
    <col min="11" max="11" width="14" customWidth="1"/>
    <col min="12" max="12" width="12.109375" customWidth="1"/>
    <col min="13" max="13" width="14.6640625" customWidth="1"/>
    <col min="14" max="14" width="25" customWidth="1"/>
    <col min="16" max="16" width="15.88671875" customWidth="1"/>
  </cols>
  <sheetData>
    <row r="2" spans="2:17" ht="15" customHeight="1" x14ac:dyDescent="0.3">
      <c r="B2" s="35" t="s">
        <v>14</v>
      </c>
      <c r="C2" s="36"/>
      <c r="D2" s="36"/>
      <c r="E2" s="36"/>
      <c r="F2" s="36"/>
      <c r="G2" s="36"/>
      <c r="H2" s="36"/>
      <c r="I2" s="36"/>
      <c r="J2" s="36"/>
      <c r="K2" s="36"/>
      <c r="L2" s="36"/>
      <c r="M2" s="36"/>
      <c r="N2" s="36"/>
    </row>
    <row r="3" spans="2:17" x14ac:dyDescent="0.3">
      <c r="B3" s="35"/>
      <c r="C3" s="36"/>
      <c r="D3" s="36"/>
      <c r="E3" s="36"/>
      <c r="F3" s="36"/>
      <c r="G3" s="36"/>
      <c r="H3" s="36"/>
      <c r="I3" s="36"/>
      <c r="J3" s="36"/>
      <c r="K3" s="36"/>
      <c r="L3" s="36"/>
      <c r="M3" s="36"/>
      <c r="N3" s="36"/>
    </row>
    <row r="4" spans="2:17" x14ac:dyDescent="0.3">
      <c r="B4" s="40"/>
      <c r="C4" s="41"/>
      <c r="D4" s="41"/>
      <c r="E4" s="41"/>
      <c r="F4" s="41"/>
      <c r="G4" s="41"/>
      <c r="H4" s="41"/>
      <c r="I4" s="41"/>
      <c r="J4" s="41"/>
      <c r="K4" s="41"/>
      <c r="L4" s="41"/>
      <c r="M4" s="41"/>
    </row>
    <row r="5" spans="2:17" ht="15.6" x14ac:dyDescent="0.3">
      <c r="B5" s="37" t="s">
        <v>40</v>
      </c>
      <c r="C5" s="37"/>
      <c r="D5" s="37"/>
      <c r="E5" s="37"/>
      <c r="F5" s="37"/>
      <c r="G5" s="37"/>
      <c r="H5" s="37"/>
      <c r="I5" s="37"/>
      <c r="J5" s="37"/>
      <c r="K5" s="37"/>
      <c r="L5" s="37"/>
      <c r="M5" s="37"/>
      <c r="N5" s="37"/>
    </row>
    <row r="6" spans="2:17" ht="15.6" x14ac:dyDescent="0.3">
      <c r="B6" s="37" t="s">
        <v>16</v>
      </c>
      <c r="C6" s="37"/>
      <c r="D6" s="37"/>
      <c r="E6" s="37"/>
      <c r="F6" s="37"/>
      <c r="G6" s="37"/>
      <c r="H6" s="37"/>
      <c r="I6" s="37"/>
      <c r="J6" s="37"/>
      <c r="K6" s="37"/>
      <c r="L6" s="37"/>
      <c r="M6" s="37"/>
      <c r="N6" s="37"/>
    </row>
    <row r="7" spans="2:17" ht="15.6" x14ac:dyDescent="0.3">
      <c r="B7" s="37" t="s">
        <v>39</v>
      </c>
      <c r="C7" s="37"/>
      <c r="D7" s="37"/>
      <c r="E7" s="37"/>
      <c r="F7" s="37"/>
      <c r="G7" s="37"/>
      <c r="H7" s="37"/>
      <c r="I7" s="37"/>
      <c r="J7" s="37"/>
      <c r="K7" s="37"/>
      <c r="L7" s="37"/>
      <c r="M7" s="37"/>
      <c r="N7" s="37"/>
    </row>
    <row r="8" spans="2:17" ht="15.6" x14ac:dyDescent="0.3">
      <c r="B8" s="4"/>
      <c r="C8" s="4"/>
      <c r="D8" s="4"/>
      <c r="E8" s="4"/>
      <c r="F8" s="4"/>
      <c r="G8" s="4"/>
      <c r="H8" s="4"/>
      <c r="I8" s="4"/>
      <c r="J8" s="4"/>
      <c r="K8" s="4"/>
      <c r="L8" s="4"/>
      <c r="M8" s="4"/>
      <c r="N8" s="4"/>
    </row>
    <row r="9" spans="2:17" ht="96" customHeight="1" x14ac:dyDescent="0.3">
      <c r="B9" s="51" t="s">
        <v>42</v>
      </c>
      <c r="C9" s="51"/>
      <c r="D9" s="51"/>
      <c r="E9" s="51"/>
      <c r="F9" s="51"/>
      <c r="G9" s="51"/>
      <c r="H9" s="51"/>
      <c r="I9" s="51"/>
      <c r="J9" s="51"/>
      <c r="K9" s="51"/>
      <c r="L9" s="51"/>
      <c r="M9" s="51"/>
      <c r="N9" s="51"/>
    </row>
    <row r="10" spans="2:17" ht="15.6" x14ac:dyDescent="0.3">
      <c r="B10" s="4"/>
      <c r="C10" s="4"/>
      <c r="D10" s="4"/>
      <c r="E10" s="4"/>
      <c r="F10" s="4"/>
      <c r="G10" s="4"/>
      <c r="H10" s="4"/>
      <c r="I10" s="4"/>
      <c r="J10" s="4"/>
      <c r="K10" s="4"/>
      <c r="L10" s="4"/>
      <c r="M10" s="4"/>
    </row>
    <row r="11" spans="2:17" ht="31.2" x14ac:dyDescent="0.3">
      <c r="B11" s="5" t="s">
        <v>24</v>
      </c>
      <c r="C11" s="25" t="s">
        <v>6</v>
      </c>
      <c r="D11" s="6" t="s">
        <v>7</v>
      </c>
      <c r="E11" s="5" t="s">
        <v>17</v>
      </c>
      <c r="F11" s="6" t="s">
        <v>8</v>
      </c>
      <c r="G11" s="5" t="s">
        <v>17</v>
      </c>
      <c r="H11" s="6" t="s">
        <v>9</v>
      </c>
      <c r="I11" s="5" t="s">
        <v>17</v>
      </c>
      <c r="J11" s="6" t="s">
        <v>10</v>
      </c>
      <c r="K11" s="5" t="s">
        <v>17</v>
      </c>
      <c r="L11" s="6" t="s">
        <v>11</v>
      </c>
      <c r="M11" s="5" t="s">
        <v>17</v>
      </c>
      <c r="N11" s="6" t="s">
        <v>13</v>
      </c>
    </row>
    <row r="12" spans="2:17" x14ac:dyDescent="0.3">
      <c r="B12" s="7" t="s">
        <v>18</v>
      </c>
      <c r="C12" s="1">
        <v>0</v>
      </c>
      <c r="D12" s="42"/>
      <c r="E12" s="43"/>
      <c r="F12" s="43"/>
      <c r="G12" s="43"/>
      <c r="H12" s="43"/>
      <c r="I12" s="43"/>
      <c r="J12" s="43"/>
      <c r="K12" s="43"/>
      <c r="L12" s="43"/>
      <c r="M12" s="44"/>
      <c r="N12" s="9"/>
    </row>
    <row r="13" spans="2:17" x14ac:dyDescent="0.3">
      <c r="B13" s="45" t="s">
        <v>35</v>
      </c>
      <c r="C13" s="46"/>
      <c r="D13" s="46"/>
      <c r="E13" s="46"/>
      <c r="F13" s="46"/>
      <c r="G13" s="46"/>
      <c r="H13" s="46"/>
      <c r="I13" s="46"/>
      <c r="J13" s="46"/>
      <c r="K13" s="46"/>
      <c r="L13" s="46"/>
      <c r="M13" s="46"/>
      <c r="N13" s="47"/>
    </row>
    <row r="14" spans="2:17" ht="15.6" x14ac:dyDescent="0.3">
      <c r="B14" s="10" t="s">
        <v>34</v>
      </c>
      <c r="C14" s="11"/>
      <c r="D14" s="1">
        <v>0</v>
      </c>
      <c r="E14" s="12">
        <v>400000</v>
      </c>
      <c r="F14" s="1">
        <v>0</v>
      </c>
      <c r="G14" s="12">
        <f>E14</f>
        <v>400000</v>
      </c>
      <c r="H14" s="1">
        <v>0</v>
      </c>
      <c r="I14" s="12">
        <f>G14</f>
        <v>400000</v>
      </c>
      <c r="J14" s="1">
        <v>0</v>
      </c>
      <c r="K14" s="12">
        <f>E14</f>
        <v>400000</v>
      </c>
      <c r="L14" s="1">
        <v>0</v>
      </c>
      <c r="M14" s="12">
        <f>E14</f>
        <v>400000</v>
      </c>
      <c r="N14" s="8">
        <f t="shared" ref="N14:N22" si="0">D14*E14+F14*G14+H14*I14+J14*K14+L14*M14</f>
        <v>0</v>
      </c>
    </row>
    <row r="15" spans="2:17" ht="47.25" customHeight="1" x14ac:dyDescent="0.3">
      <c r="B15" s="10" t="s">
        <v>33</v>
      </c>
      <c r="C15" s="13"/>
      <c r="D15" s="1">
        <v>0</v>
      </c>
      <c r="E15" s="12">
        <v>1600000</v>
      </c>
      <c r="F15" s="1">
        <v>0</v>
      </c>
      <c r="G15" s="12">
        <f t="shared" ref="G15" si="1">E15</f>
        <v>1600000</v>
      </c>
      <c r="H15" s="1">
        <v>0</v>
      </c>
      <c r="I15" s="12">
        <f t="shared" ref="I15" si="2">G15</f>
        <v>1600000</v>
      </c>
      <c r="J15" s="1">
        <v>0</v>
      </c>
      <c r="K15" s="12">
        <f t="shared" ref="K15" si="3">E15</f>
        <v>1600000</v>
      </c>
      <c r="L15" s="1">
        <v>0</v>
      </c>
      <c r="M15" s="12">
        <f t="shared" ref="M15" si="4">E15</f>
        <v>1600000</v>
      </c>
      <c r="N15" s="8">
        <f t="shared" si="0"/>
        <v>0</v>
      </c>
    </row>
    <row r="16" spans="2:17" ht="40.5" customHeight="1" x14ac:dyDescent="0.3">
      <c r="B16" s="7" t="s">
        <v>32</v>
      </c>
      <c r="C16" s="14"/>
      <c r="D16" s="1">
        <v>0</v>
      </c>
      <c r="E16" s="12">
        <v>300000</v>
      </c>
      <c r="F16" s="1">
        <v>0</v>
      </c>
      <c r="G16" s="12">
        <f t="shared" ref="G16:G18" si="5">E16</f>
        <v>300000</v>
      </c>
      <c r="H16" s="1">
        <v>0</v>
      </c>
      <c r="I16" s="12">
        <f t="shared" ref="I16:I18" si="6">E16</f>
        <v>300000</v>
      </c>
      <c r="J16" s="1">
        <v>0</v>
      </c>
      <c r="K16" s="12">
        <f t="shared" ref="K16:K18" si="7">E16</f>
        <v>300000</v>
      </c>
      <c r="L16" s="1">
        <v>0</v>
      </c>
      <c r="M16" s="12">
        <f t="shared" ref="M16:M18" si="8">E16</f>
        <v>300000</v>
      </c>
      <c r="N16" s="8">
        <f t="shared" si="0"/>
        <v>0</v>
      </c>
      <c r="Q16" s="15"/>
    </row>
    <row r="17" spans="2:16" ht="30" customHeight="1" x14ac:dyDescent="0.3">
      <c r="B17" s="7" t="s">
        <v>31</v>
      </c>
      <c r="C17" s="13"/>
      <c r="D17" s="1">
        <v>0</v>
      </c>
      <c r="E17" s="12">
        <v>1500</v>
      </c>
      <c r="F17" s="1">
        <v>0</v>
      </c>
      <c r="G17" s="12">
        <f t="shared" si="5"/>
        <v>1500</v>
      </c>
      <c r="H17" s="1">
        <v>0</v>
      </c>
      <c r="I17" s="12">
        <f t="shared" si="6"/>
        <v>1500</v>
      </c>
      <c r="J17" s="1">
        <v>0</v>
      </c>
      <c r="K17" s="12">
        <f t="shared" si="7"/>
        <v>1500</v>
      </c>
      <c r="L17" s="1">
        <v>0</v>
      </c>
      <c r="M17" s="12">
        <f t="shared" si="8"/>
        <v>1500</v>
      </c>
      <c r="N17" s="8">
        <f t="shared" si="0"/>
        <v>0</v>
      </c>
    </row>
    <row r="18" spans="2:16" ht="90.75" customHeight="1" x14ac:dyDescent="0.3">
      <c r="B18" s="7" t="s">
        <v>19</v>
      </c>
      <c r="C18" s="14"/>
      <c r="D18" s="1">
        <v>0</v>
      </c>
      <c r="E18" s="12">
        <v>20000</v>
      </c>
      <c r="F18" s="1">
        <v>0</v>
      </c>
      <c r="G18" s="12">
        <f t="shared" si="5"/>
        <v>20000</v>
      </c>
      <c r="H18" s="1">
        <v>0</v>
      </c>
      <c r="I18" s="12">
        <f t="shared" si="6"/>
        <v>20000</v>
      </c>
      <c r="J18" s="1">
        <v>0</v>
      </c>
      <c r="K18" s="12">
        <f t="shared" si="7"/>
        <v>20000</v>
      </c>
      <c r="L18" s="1">
        <v>0</v>
      </c>
      <c r="M18" s="12">
        <f t="shared" si="8"/>
        <v>20000</v>
      </c>
      <c r="N18" s="8">
        <f t="shared" si="0"/>
        <v>0</v>
      </c>
    </row>
    <row r="19" spans="2:16" ht="22.5" customHeight="1" x14ac:dyDescent="0.3">
      <c r="B19" s="48" t="s">
        <v>36</v>
      </c>
      <c r="C19" s="49"/>
      <c r="D19" s="49"/>
      <c r="E19" s="49"/>
      <c r="F19" s="49"/>
      <c r="G19" s="49"/>
      <c r="H19" s="49"/>
      <c r="I19" s="49"/>
      <c r="J19" s="49"/>
      <c r="K19" s="49"/>
      <c r="L19" s="49"/>
      <c r="M19" s="49"/>
      <c r="N19" s="50"/>
    </row>
    <row r="20" spans="2:16" ht="53.25" customHeight="1" x14ac:dyDescent="0.3">
      <c r="B20" s="7" t="s">
        <v>20</v>
      </c>
      <c r="C20" s="11"/>
      <c r="D20" s="1">
        <v>0</v>
      </c>
      <c r="E20" s="12">
        <v>11000</v>
      </c>
      <c r="F20" s="1">
        <v>0</v>
      </c>
      <c r="G20" s="12">
        <f t="shared" ref="G20:G21" si="9">E20</f>
        <v>11000</v>
      </c>
      <c r="H20" s="1">
        <v>0</v>
      </c>
      <c r="I20" s="12">
        <f t="shared" ref="I20:I21" si="10">E20</f>
        <v>11000</v>
      </c>
      <c r="J20" s="1">
        <v>0</v>
      </c>
      <c r="K20" s="12">
        <f t="shared" ref="K20:K21" si="11">E20</f>
        <v>11000</v>
      </c>
      <c r="L20" s="1">
        <v>0</v>
      </c>
      <c r="M20" s="12">
        <f t="shared" ref="M20:M21" si="12">E20</f>
        <v>11000</v>
      </c>
      <c r="N20" s="8">
        <f t="shared" si="0"/>
        <v>0</v>
      </c>
    </row>
    <row r="21" spans="2:16" ht="50.25" customHeight="1" x14ac:dyDescent="0.3">
      <c r="B21" s="7" t="s">
        <v>21</v>
      </c>
      <c r="C21" s="13"/>
      <c r="D21" s="1">
        <v>0</v>
      </c>
      <c r="E21" s="12">
        <v>10000</v>
      </c>
      <c r="F21" s="1">
        <v>0</v>
      </c>
      <c r="G21" s="12">
        <f t="shared" si="9"/>
        <v>10000</v>
      </c>
      <c r="H21" s="1">
        <v>0</v>
      </c>
      <c r="I21" s="12">
        <f t="shared" si="10"/>
        <v>10000</v>
      </c>
      <c r="J21" s="1">
        <v>0</v>
      </c>
      <c r="K21" s="12">
        <f t="shared" si="11"/>
        <v>10000</v>
      </c>
      <c r="L21" s="1">
        <v>0</v>
      </c>
      <c r="M21" s="12">
        <f t="shared" si="12"/>
        <v>10000</v>
      </c>
      <c r="N21" s="8">
        <f t="shared" si="0"/>
        <v>0</v>
      </c>
      <c r="P21" s="16"/>
    </row>
    <row r="22" spans="2:16" ht="39" customHeight="1" x14ac:dyDescent="0.3">
      <c r="B22" s="7" t="s">
        <v>22</v>
      </c>
      <c r="C22" s="14"/>
      <c r="D22" s="1">
        <v>0</v>
      </c>
      <c r="E22" s="12">
        <v>21000</v>
      </c>
      <c r="F22" s="1">
        <v>0</v>
      </c>
      <c r="G22" s="12">
        <f>E22</f>
        <v>21000</v>
      </c>
      <c r="H22" s="1">
        <v>0</v>
      </c>
      <c r="I22" s="12">
        <f>E22</f>
        <v>21000</v>
      </c>
      <c r="J22" s="1">
        <v>0</v>
      </c>
      <c r="K22" s="12">
        <f>E22</f>
        <v>21000</v>
      </c>
      <c r="L22" s="1">
        <v>0</v>
      </c>
      <c r="M22" s="12">
        <f>E22</f>
        <v>21000</v>
      </c>
      <c r="N22" s="8">
        <f t="shared" si="0"/>
        <v>0</v>
      </c>
      <c r="P22" s="16"/>
    </row>
    <row r="23" spans="2:16" ht="26.25" customHeight="1" x14ac:dyDescent="0.3">
      <c r="B23" s="17" t="s">
        <v>12</v>
      </c>
      <c r="C23" s="18">
        <f>C12</f>
        <v>0</v>
      </c>
      <c r="D23" s="38">
        <f>D14*E14+D15*E15+D16*E16+D17*E17+D18*E18+D20*E20+D21*E21+D22*E22</f>
        <v>0</v>
      </c>
      <c r="E23" s="39"/>
      <c r="F23" s="38">
        <f t="shared" ref="F23" si="13">F14*G14+F15*G15+F16*G16+F17*G17+F18*G18+F20*G20+F21*G21+F22*G22</f>
        <v>0</v>
      </c>
      <c r="G23" s="39"/>
      <c r="H23" s="38">
        <f t="shared" ref="H23" si="14">H14*I14+H15*I15+H16*I16+H17*I17+H18*I18+H20*I20+H21*I21+H22*I22</f>
        <v>0</v>
      </c>
      <c r="I23" s="39"/>
      <c r="J23" s="38">
        <f t="shared" ref="J23" si="15">J14*K14+J15*K15+J16*K16+J17*K17+J18*K18+J20*K20+J21*K21+J22*K22</f>
        <v>0</v>
      </c>
      <c r="K23" s="39"/>
      <c r="L23" s="38">
        <f t="shared" ref="L23" si="16">L14*M14+L15*M15+L16*M16+L17*M17+L18*M18+L20*M20+L21*M21+L22*M22</f>
        <v>0</v>
      </c>
      <c r="M23" s="39"/>
      <c r="N23" s="19"/>
    </row>
    <row r="24" spans="2:16" ht="27.75" customHeight="1" x14ac:dyDescent="0.3">
      <c r="B24" s="17" t="s">
        <v>23</v>
      </c>
      <c r="C24" s="54"/>
      <c r="D24" s="55"/>
      <c r="E24" s="55"/>
      <c r="F24" s="55"/>
      <c r="G24" s="55"/>
      <c r="H24" s="55"/>
      <c r="I24" s="55"/>
      <c r="J24" s="55"/>
      <c r="K24" s="55"/>
      <c r="L24" s="55"/>
      <c r="M24" s="55"/>
      <c r="N24" s="20">
        <f>SUM(C23:M23)</f>
        <v>0</v>
      </c>
      <c r="P24" s="16"/>
    </row>
    <row r="25" spans="2:16" ht="15.6" x14ac:dyDescent="0.3">
      <c r="B25" s="21"/>
      <c r="C25" s="4"/>
      <c r="D25" s="4"/>
      <c r="E25" s="4"/>
      <c r="F25" s="4"/>
      <c r="G25" s="4"/>
      <c r="H25" s="4"/>
      <c r="I25" s="4"/>
      <c r="J25" s="4"/>
      <c r="K25" s="4"/>
      <c r="L25" s="4"/>
      <c r="M25" s="4"/>
    </row>
    <row r="27" spans="2:16" x14ac:dyDescent="0.3">
      <c r="B27" s="52"/>
      <c r="C27" s="52"/>
      <c r="D27" s="52"/>
      <c r="F27" s="52"/>
      <c r="G27" s="52"/>
    </row>
    <row r="28" spans="2:16" x14ac:dyDescent="0.3">
      <c r="B28" s="22" t="s">
        <v>2</v>
      </c>
      <c r="C28" s="22"/>
      <c r="D28" s="22"/>
      <c r="F28" s="56" t="s">
        <v>1</v>
      </c>
      <c r="G28" s="56"/>
    </row>
    <row r="29" spans="2:16" x14ac:dyDescent="0.3">
      <c r="B29" s="52"/>
      <c r="C29" s="52"/>
      <c r="D29" s="52"/>
      <c r="F29" s="52"/>
      <c r="G29" s="52"/>
    </row>
    <row r="30" spans="2:16" ht="15" customHeight="1" x14ac:dyDescent="0.3">
      <c r="B30" s="53" t="s">
        <v>0</v>
      </c>
      <c r="C30" s="53"/>
      <c r="D30" s="53"/>
      <c r="F30" s="57" t="s">
        <v>5</v>
      </c>
      <c r="G30" s="57"/>
    </row>
  </sheetData>
  <sheetProtection algorithmName="SHA-512" hashValue="ccONPliCNXgRxiK+OCXS5VPuqMSgO10eYAN5rp5cRKYxbhQXRRWoNYe9f7ZZ5xFSy9oTP/evV0XHgqrYldIwag==" saltValue="o+lKdGpH2n3YYF7SEv0bBA==" spinCount="100000" sheet="1" objects="1" scenarios="1" selectLockedCells="1"/>
  <mergeCells count="22">
    <mergeCell ref="B27:D27"/>
    <mergeCell ref="B30:D30"/>
    <mergeCell ref="B29:D29"/>
    <mergeCell ref="C24:M24"/>
    <mergeCell ref="F27:G27"/>
    <mergeCell ref="F28:G28"/>
    <mergeCell ref="F29:G29"/>
    <mergeCell ref="F30:G30"/>
    <mergeCell ref="B2:N3"/>
    <mergeCell ref="B5:N5"/>
    <mergeCell ref="B6:N6"/>
    <mergeCell ref="F23:G23"/>
    <mergeCell ref="H23:I23"/>
    <mergeCell ref="J23:K23"/>
    <mergeCell ref="L23:M23"/>
    <mergeCell ref="B4:M4"/>
    <mergeCell ref="B7:N7"/>
    <mergeCell ref="D12:M12"/>
    <mergeCell ref="D23:E23"/>
    <mergeCell ref="B13:N13"/>
    <mergeCell ref="B19:N19"/>
    <mergeCell ref="B9:N9"/>
  </mergeCells>
  <pageMargins left="0.7" right="0.7" top="0.75" bottom="0.75" header="0.3" footer="0.3"/>
  <pageSetup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97733-2B4F-4CB7-9F1D-CCBE500DB9A2}">
  <dimension ref="B2:J30"/>
  <sheetViews>
    <sheetView workbookViewId="0">
      <selection activeCell="C14" sqref="C14"/>
    </sheetView>
  </sheetViews>
  <sheetFormatPr defaultColWidth="9.109375" defaultRowHeight="14.4" x14ac:dyDescent="0.3"/>
  <cols>
    <col min="2" max="2" width="28" customWidth="1"/>
    <col min="3" max="3" width="14.109375" customWidth="1"/>
    <col min="4" max="4" width="14.33203125" customWidth="1"/>
    <col min="5" max="5" width="13.109375" customWidth="1"/>
    <col min="6" max="6" width="14.88671875" customWidth="1"/>
    <col min="7" max="7" width="25" customWidth="1"/>
  </cols>
  <sheetData>
    <row r="2" spans="2:10" ht="15" customHeight="1" x14ac:dyDescent="0.3">
      <c r="B2" s="35" t="s">
        <v>14</v>
      </c>
      <c r="C2" s="36"/>
      <c r="D2" s="36"/>
      <c r="E2" s="36"/>
      <c r="F2" s="36"/>
      <c r="G2" s="36"/>
    </row>
    <row r="3" spans="2:10" x14ac:dyDescent="0.3">
      <c r="B3" s="35"/>
      <c r="C3" s="36"/>
      <c r="D3" s="36"/>
      <c r="E3" s="36"/>
      <c r="F3" s="36"/>
      <c r="G3" s="36"/>
    </row>
    <row r="4" spans="2:10" x14ac:dyDescent="0.3">
      <c r="B4" s="40"/>
      <c r="C4" s="41"/>
      <c r="D4" s="41"/>
      <c r="E4" s="41"/>
      <c r="F4" s="41"/>
    </row>
    <row r="5" spans="2:10" x14ac:dyDescent="0.3">
      <c r="B5" s="2"/>
      <c r="C5" s="3"/>
      <c r="D5" s="3"/>
      <c r="E5" s="3"/>
      <c r="F5" s="3"/>
    </row>
    <row r="6" spans="2:10" ht="15.6" x14ac:dyDescent="0.3">
      <c r="B6" s="37" t="s">
        <v>40</v>
      </c>
      <c r="C6" s="37"/>
      <c r="D6" s="37"/>
      <c r="E6" s="37"/>
      <c r="F6" s="37"/>
      <c r="G6" s="37"/>
    </row>
    <row r="7" spans="2:10" ht="15.6" x14ac:dyDescent="0.3">
      <c r="B7" s="37" t="s">
        <v>16</v>
      </c>
      <c r="C7" s="37"/>
      <c r="D7" s="37"/>
      <c r="E7" s="37"/>
      <c r="F7" s="37"/>
      <c r="G7" s="37"/>
    </row>
    <row r="8" spans="2:10" ht="15.6" x14ac:dyDescent="0.3">
      <c r="B8" s="37" t="s">
        <v>39</v>
      </c>
      <c r="C8" s="37"/>
      <c r="D8" s="37"/>
      <c r="E8" s="37"/>
      <c r="F8" s="37"/>
      <c r="G8" s="37"/>
    </row>
    <row r="9" spans="2:10" ht="15.6" x14ac:dyDescent="0.3">
      <c r="B9" s="4"/>
      <c r="C9" s="4"/>
      <c r="D9" s="4"/>
      <c r="E9" s="4"/>
      <c r="F9" s="4"/>
      <c r="G9" s="4"/>
    </row>
    <row r="10" spans="2:10" ht="87" customHeight="1" x14ac:dyDescent="0.3">
      <c r="B10" s="51" t="s">
        <v>37</v>
      </c>
      <c r="C10" s="51"/>
      <c r="D10" s="51"/>
      <c r="E10" s="51"/>
      <c r="F10" s="51"/>
      <c r="G10" s="51"/>
    </row>
    <row r="11" spans="2:10" ht="15.6" x14ac:dyDescent="0.3">
      <c r="B11" s="4"/>
      <c r="C11" s="4"/>
      <c r="D11" s="4"/>
      <c r="E11" s="4"/>
      <c r="F11" s="4"/>
    </row>
    <row r="12" spans="2:10" ht="31.2" x14ac:dyDescent="0.3">
      <c r="B12" s="5" t="s">
        <v>38</v>
      </c>
      <c r="C12" s="6" t="s">
        <v>7</v>
      </c>
      <c r="D12" s="5" t="s">
        <v>17</v>
      </c>
      <c r="E12" s="6" t="s">
        <v>8</v>
      </c>
      <c r="F12" s="5" t="s">
        <v>17</v>
      </c>
      <c r="G12" s="6" t="s">
        <v>13</v>
      </c>
    </row>
    <row r="13" spans="2:10" x14ac:dyDescent="0.3">
      <c r="B13" s="45" t="s">
        <v>35</v>
      </c>
      <c r="C13" s="46"/>
      <c r="D13" s="46"/>
      <c r="E13" s="46"/>
      <c r="F13" s="46"/>
      <c r="G13" s="47"/>
    </row>
    <row r="14" spans="2:10" ht="15.6" x14ac:dyDescent="0.3">
      <c r="B14" s="10" t="s">
        <v>34</v>
      </c>
      <c r="C14" s="1">
        <v>0</v>
      </c>
      <c r="D14" s="12">
        <v>400000</v>
      </c>
      <c r="E14" s="1">
        <v>0</v>
      </c>
      <c r="F14" s="12">
        <f>D14</f>
        <v>400000</v>
      </c>
      <c r="G14" s="8">
        <f>C14*D14+E14*F14</f>
        <v>0</v>
      </c>
    </row>
    <row r="15" spans="2:10" ht="51.75" customHeight="1" x14ac:dyDescent="0.3">
      <c r="B15" s="10" t="s">
        <v>33</v>
      </c>
      <c r="C15" s="1">
        <v>0</v>
      </c>
      <c r="D15" s="12">
        <v>1600000</v>
      </c>
      <c r="E15" s="1">
        <v>0</v>
      </c>
      <c r="F15" s="12">
        <f t="shared" ref="F15:F18" si="0">D15</f>
        <v>1600000</v>
      </c>
      <c r="G15" s="8">
        <f t="shared" ref="G15:G16" si="1">C15*D15+E15*F15</f>
        <v>0</v>
      </c>
    </row>
    <row r="16" spans="2:10" ht="49.5" customHeight="1" x14ac:dyDescent="0.3">
      <c r="B16" s="7" t="s">
        <v>32</v>
      </c>
      <c r="C16" s="1">
        <v>0</v>
      </c>
      <c r="D16" s="12">
        <v>300000</v>
      </c>
      <c r="E16" s="1">
        <v>0</v>
      </c>
      <c r="F16" s="12">
        <f t="shared" si="0"/>
        <v>300000</v>
      </c>
      <c r="G16" s="8">
        <f t="shared" si="1"/>
        <v>0</v>
      </c>
      <c r="J16" s="15"/>
    </row>
    <row r="17" spans="2:7" ht="30" customHeight="1" x14ac:dyDescent="0.3">
      <c r="B17" s="7" t="s">
        <v>31</v>
      </c>
      <c r="C17" s="1">
        <v>0</v>
      </c>
      <c r="D17" s="12">
        <v>1500</v>
      </c>
      <c r="E17" s="1">
        <v>0</v>
      </c>
      <c r="F17" s="12">
        <f t="shared" si="0"/>
        <v>1500</v>
      </c>
      <c r="G17" s="8">
        <f t="shared" ref="G17:G18" si="2">C17*D17+E17*F17</f>
        <v>0</v>
      </c>
    </row>
    <row r="18" spans="2:7" ht="90.75" customHeight="1" x14ac:dyDescent="0.3">
      <c r="B18" s="7" t="s">
        <v>19</v>
      </c>
      <c r="C18" s="1">
        <v>0</v>
      </c>
      <c r="D18" s="24">
        <v>20000</v>
      </c>
      <c r="E18" s="1">
        <v>0</v>
      </c>
      <c r="F18" s="12">
        <f t="shared" si="0"/>
        <v>20000</v>
      </c>
      <c r="G18" s="8">
        <f t="shared" si="2"/>
        <v>0</v>
      </c>
    </row>
    <row r="19" spans="2:7" ht="22.5" customHeight="1" x14ac:dyDescent="0.3">
      <c r="B19" s="48" t="s">
        <v>36</v>
      </c>
      <c r="C19" s="49"/>
      <c r="D19" s="49"/>
      <c r="E19" s="49"/>
      <c r="F19" s="49"/>
      <c r="G19" s="50"/>
    </row>
    <row r="20" spans="2:7" ht="46.5" customHeight="1" x14ac:dyDescent="0.3">
      <c r="B20" s="7" t="s">
        <v>20</v>
      </c>
      <c r="C20" s="1">
        <v>0</v>
      </c>
      <c r="D20" s="12">
        <v>11000</v>
      </c>
      <c r="E20" s="1">
        <v>0</v>
      </c>
      <c r="F20" s="12">
        <f t="shared" ref="F20:F21" si="3">D20</f>
        <v>11000</v>
      </c>
      <c r="G20" s="8">
        <f t="shared" ref="G20:G22" si="4">C20*D20+E20*F20</f>
        <v>0</v>
      </c>
    </row>
    <row r="21" spans="2:7" ht="42.75" customHeight="1" x14ac:dyDescent="0.3">
      <c r="B21" s="7" t="s">
        <v>21</v>
      </c>
      <c r="C21" s="1">
        <v>0</v>
      </c>
      <c r="D21" s="12">
        <v>10000</v>
      </c>
      <c r="E21" s="1">
        <v>0</v>
      </c>
      <c r="F21" s="12">
        <f t="shared" si="3"/>
        <v>10000</v>
      </c>
      <c r="G21" s="8">
        <f t="shared" si="4"/>
        <v>0</v>
      </c>
    </row>
    <row r="22" spans="2:7" ht="30" customHeight="1" x14ac:dyDescent="0.3">
      <c r="B22" s="7" t="s">
        <v>22</v>
      </c>
      <c r="C22" s="1">
        <v>0</v>
      </c>
      <c r="D22" s="12">
        <v>21000</v>
      </c>
      <c r="E22" s="1">
        <v>0</v>
      </c>
      <c r="F22" s="12">
        <f>D22</f>
        <v>21000</v>
      </c>
      <c r="G22" s="8">
        <f t="shared" si="4"/>
        <v>0</v>
      </c>
    </row>
    <row r="23" spans="2:7" ht="26.25" customHeight="1" x14ac:dyDescent="0.3">
      <c r="B23" s="17" t="s">
        <v>12</v>
      </c>
      <c r="C23" s="38">
        <f>C14*D14+C15*D15+C16*D16+C17*D17+C18*D18+C20*D20+C21*D21+C22*D22</f>
        <v>0</v>
      </c>
      <c r="D23" s="39"/>
      <c r="E23" s="38">
        <f>E14*F14+E15*F15+E16*F16+E17*F17+E18*F18+E20*F20+E21*F21+E22*F22</f>
        <v>0</v>
      </c>
      <c r="F23" s="39"/>
      <c r="G23" s="19"/>
    </row>
    <row r="24" spans="2:7" ht="27.75" customHeight="1" x14ac:dyDescent="0.3">
      <c r="B24" s="17" t="s">
        <v>25</v>
      </c>
      <c r="C24" s="55"/>
      <c r="D24" s="55"/>
      <c r="E24" s="55"/>
      <c r="F24" s="55"/>
      <c r="G24" s="20">
        <f>SUM(C23:F23)</f>
        <v>0</v>
      </c>
    </row>
    <row r="25" spans="2:7" ht="15.6" x14ac:dyDescent="0.3">
      <c r="B25" s="21"/>
      <c r="C25" s="4"/>
      <c r="D25" s="4"/>
      <c r="E25" s="4"/>
      <c r="F25" s="4"/>
    </row>
    <row r="27" spans="2:7" x14ac:dyDescent="0.3">
      <c r="B27" s="52"/>
      <c r="C27" s="52"/>
      <c r="E27" s="52"/>
      <c r="F27" s="52"/>
    </row>
    <row r="28" spans="2:7" x14ac:dyDescent="0.3">
      <c r="B28" s="22" t="s">
        <v>2</v>
      </c>
      <c r="C28" s="22"/>
      <c r="E28" s="56" t="s">
        <v>1</v>
      </c>
      <c r="F28" s="56"/>
    </row>
    <row r="29" spans="2:7" x14ac:dyDescent="0.3">
      <c r="B29" s="52"/>
      <c r="C29" s="52"/>
      <c r="E29" s="52"/>
      <c r="F29" s="52"/>
    </row>
    <row r="30" spans="2:7" ht="15" customHeight="1" x14ac:dyDescent="0.3">
      <c r="B30" s="53" t="s">
        <v>0</v>
      </c>
      <c r="C30" s="53"/>
      <c r="E30" s="57" t="s">
        <v>5</v>
      </c>
      <c r="F30" s="57"/>
    </row>
  </sheetData>
  <sheetProtection algorithmName="SHA-512" hashValue="iZmsaCCUsI2JU1tEOpPJC0bJrnUmSfac+Z0n+gZs2c3QMEAiEHjPUmZSRmnw797DHiAoOVUcwMtcIs3drRx8iA==" saltValue="vxegi86QFXtQHyiaL4j6jw==" spinCount="100000" sheet="1" objects="1" scenarios="1" selectLockedCells="1"/>
  <mergeCells count="18">
    <mergeCell ref="B30:C30"/>
    <mergeCell ref="E30:F30"/>
    <mergeCell ref="B10:G10"/>
    <mergeCell ref="C24:F24"/>
    <mergeCell ref="B27:C27"/>
    <mergeCell ref="E27:F27"/>
    <mergeCell ref="E28:F28"/>
    <mergeCell ref="B29:C29"/>
    <mergeCell ref="E29:F29"/>
    <mergeCell ref="B13:G13"/>
    <mergeCell ref="B19:G19"/>
    <mergeCell ref="C23:D23"/>
    <mergeCell ref="E23:F23"/>
    <mergeCell ref="B2:G3"/>
    <mergeCell ref="B4:F4"/>
    <mergeCell ref="B6:G6"/>
    <mergeCell ref="B7:G7"/>
    <mergeCell ref="B8: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D4E89-8162-4FD3-996F-3BD45F79B0A9}">
  <dimension ref="B2:G24"/>
  <sheetViews>
    <sheetView workbookViewId="0">
      <selection activeCell="B18" sqref="B18:C18"/>
    </sheetView>
  </sheetViews>
  <sheetFormatPr defaultColWidth="9.109375" defaultRowHeight="14.4" x14ac:dyDescent="0.3"/>
  <cols>
    <col min="2" max="2" width="26.44140625" customWidth="1"/>
    <col min="3" max="3" width="22.33203125" customWidth="1"/>
    <col min="4" max="4" width="28" customWidth="1"/>
    <col min="5" max="5" width="17.6640625" customWidth="1"/>
  </cols>
  <sheetData>
    <row r="2" spans="2:7" x14ac:dyDescent="0.3">
      <c r="B2" s="35" t="s">
        <v>14</v>
      </c>
      <c r="C2" s="36"/>
      <c r="D2" s="36"/>
      <c r="E2" s="36"/>
      <c r="F2" s="36"/>
      <c r="G2" s="36"/>
    </row>
    <row r="3" spans="2:7" x14ac:dyDescent="0.3">
      <c r="B3" s="35"/>
      <c r="C3" s="36"/>
      <c r="D3" s="36"/>
      <c r="E3" s="36"/>
      <c r="F3" s="36"/>
      <c r="G3" s="36"/>
    </row>
    <row r="4" spans="2:7" x14ac:dyDescent="0.3">
      <c r="B4" s="40"/>
      <c r="C4" s="41"/>
      <c r="D4" s="41"/>
      <c r="E4" s="41"/>
      <c r="F4" s="41"/>
    </row>
    <row r="5" spans="2:7" x14ac:dyDescent="0.3">
      <c r="B5" s="2"/>
      <c r="C5" s="3"/>
      <c r="D5" s="3"/>
      <c r="E5" s="3"/>
      <c r="F5" s="3"/>
    </row>
    <row r="6" spans="2:7" ht="15.6" x14ac:dyDescent="0.3">
      <c r="B6" s="37" t="s">
        <v>40</v>
      </c>
      <c r="C6" s="37"/>
      <c r="D6" s="37"/>
      <c r="E6" s="37"/>
      <c r="F6" s="37"/>
      <c r="G6" s="37"/>
    </row>
    <row r="7" spans="2:7" ht="15.6" x14ac:dyDescent="0.3">
      <c r="B7" s="37" t="s">
        <v>16</v>
      </c>
      <c r="C7" s="37"/>
      <c r="D7" s="37"/>
      <c r="E7" s="37"/>
      <c r="F7" s="37"/>
      <c r="G7" s="37"/>
    </row>
    <row r="8" spans="2:7" ht="15.6" x14ac:dyDescent="0.3">
      <c r="B8" s="37" t="s">
        <v>39</v>
      </c>
      <c r="C8" s="37"/>
      <c r="D8" s="37"/>
      <c r="E8" s="37"/>
      <c r="F8" s="37"/>
      <c r="G8" s="37"/>
    </row>
    <row r="11" spans="2:7" ht="48" customHeight="1" x14ac:dyDescent="0.3">
      <c r="B11" s="62" t="s">
        <v>28</v>
      </c>
      <c r="C11" s="74"/>
      <c r="D11" s="75"/>
      <c r="E11" s="62" t="s">
        <v>30</v>
      </c>
      <c r="F11" s="63"/>
      <c r="G11" s="64"/>
    </row>
    <row r="12" spans="2:7" ht="45.75" customHeight="1" x14ac:dyDescent="0.3">
      <c r="B12" s="58" t="s">
        <v>26</v>
      </c>
      <c r="C12" s="59"/>
      <c r="D12" s="60"/>
      <c r="E12" s="65">
        <f>'Five Year Base'!N24</f>
        <v>0</v>
      </c>
      <c r="F12" s="66"/>
      <c r="G12" s="67"/>
    </row>
    <row r="13" spans="2:7" ht="45" customHeight="1" thickBot="1" x14ac:dyDescent="0.35">
      <c r="B13" s="58" t="s">
        <v>29</v>
      </c>
      <c r="C13" s="59"/>
      <c r="D13" s="60"/>
      <c r="E13" s="68">
        <f>'Two Year Option'!G24</f>
        <v>0</v>
      </c>
      <c r="F13" s="69"/>
      <c r="G13" s="70"/>
    </row>
    <row r="14" spans="2:7" ht="44.25" customHeight="1" thickBot="1" x14ac:dyDescent="0.35">
      <c r="B14" s="58" t="s">
        <v>27</v>
      </c>
      <c r="C14" s="61"/>
      <c r="D14" s="61"/>
      <c r="E14" s="71">
        <f>E12+E13</f>
        <v>0</v>
      </c>
      <c r="F14" s="72"/>
      <c r="G14" s="73"/>
    </row>
    <row r="18" spans="2:6" x14ac:dyDescent="0.3">
      <c r="B18" s="52"/>
      <c r="C18" s="52"/>
      <c r="E18" s="52"/>
      <c r="F18" s="52"/>
    </row>
    <row r="19" spans="2:6" x14ac:dyDescent="0.3">
      <c r="B19" s="22" t="s">
        <v>2</v>
      </c>
      <c r="C19" s="22"/>
      <c r="E19" s="56" t="s">
        <v>1</v>
      </c>
      <c r="F19" s="56"/>
    </row>
    <row r="20" spans="2:6" x14ac:dyDescent="0.3">
      <c r="B20" s="52"/>
      <c r="C20" s="52"/>
      <c r="E20" s="52"/>
      <c r="F20" s="52"/>
    </row>
    <row r="21" spans="2:6" x14ac:dyDescent="0.3">
      <c r="B21" s="53" t="s">
        <v>0</v>
      </c>
      <c r="C21" s="53"/>
      <c r="E21" s="57" t="s">
        <v>5</v>
      </c>
      <c r="F21" s="57"/>
    </row>
    <row r="23" spans="2:6" x14ac:dyDescent="0.3">
      <c r="B23" s="52"/>
      <c r="C23" s="52"/>
      <c r="E23" s="52"/>
      <c r="F23" s="52"/>
    </row>
    <row r="24" spans="2:6" ht="66.75" customHeight="1" x14ac:dyDescent="0.3">
      <c r="B24" s="23" t="s">
        <v>4</v>
      </c>
      <c r="C24" s="23"/>
      <c r="E24" s="57" t="s">
        <v>3</v>
      </c>
      <c r="F24" s="57"/>
    </row>
  </sheetData>
  <sheetProtection algorithmName="SHA-512" hashValue="20bVzjzl2CpNzQvFPi2nuCBzTRajobvKLYucoBEV3tsxCkDZtLGm9wJv+qtRWHPwOGMhb6VMVdshjTA7Rw+F+g==" saltValue="gjAFqCc9MQdKJEQmGp674w==" spinCount="100000" sheet="1" objects="1" scenarios="1" selectLockedCells="1"/>
  <mergeCells count="23">
    <mergeCell ref="E23:F23"/>
    <mergeCell ref="E24:F24"/>
    <mergeCell ref="B18:C18"/>
    <mergeCell ref="B20:C20"/>
    <mergeCell ref="B21:C21"/>
    <mergeCell ref="B23:C23"/>
    <mergeCell ref="E18:F18"/>
    <mergeCell ref="E19:F19"/>
    <mergeCell ref="E20:F20"/>
    <mergeCell ref="E21:F21"/>
    <mergeCell ref="B12:D12"/>
    <mergeCell ref="B13:D13"/>
    <mergeCell ref="B14:D14"/>
    <mergeCell ref="E11:G11"/>
    <mergeCell ref="E12:G12"/>
    <mergeCell ref="E13:G13"/>
    <mergeCell ref="E14:G14"/>
    <mergeCell ref="B11:D11"/>
    <mergeCell ref="B2:G3"/>
    <mergeCell ref="B4:F4"/>
    <mergeCell ref="B6:G6"/>
    <mergeCell ref="B7:G7"/>
    <mergeCell ref="B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Five Year Base</vt:lpstr>
      <vt:lpstr>Two Year Option</vt:lpstr>
      <vt:lpstr>Summary Page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Nneka WillisGray</dc:creator>
  <cp:lastModifiedBy>Samuel Eduful</cp:lastModifiedBy>
  <cp:lastPrinted>2023-01-26T17:10:32Z</cp:lastPrinted>
  <dcterms:created xsi:type="dcterms:W3CDTF">2023-01-26T16:54:42Z</dcterms:created>
  <dcterms:modified xsi:type="dcterms:W3CDTF">2024-07-17T12:14:45Z</dcterms:modified>
</cp:coreProperties>
</file>