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YEAR 1" sheetId="1" r:id="rId1"/>
    <sheet name="OPT YEAR 1" sheetId="2" r:id="rId2"/>
    <sheet name="OPT YEAR 2" sheetId="3" r:id="rId3"/>
    <sheet name="OPT YEAR 3" sheetId="4" r:id="rId4"/>
    <sheet name="SUMMARY" sheetId="5" r:id="rId5"/>
    <sheet name="Sheet2" sheetId="6" r:id="rId6"/>
  </sheets>
  <definedNames>
    <definedName name="_xlnm.Print_Area" localSheetId="1">'OPT YEAR 1'!$A$1:$G$95</definedName>
  </definedNames>
  <calcPr fullCalcOnLoad="1"/>
</workbook>
</file>

<file path=xl/sharedStrings.xml><?xml version="1.0" encoding="utf-8"?>
<sst xmlns="http://schemas.openxmlformats.org/spreadsheetml/2006/main" count="403" uniqueCount="107">
  <si>
    <t>A</t>
  </si>
  <si>
    <t>% Per Payout Point</t>
  </si>
  <si>
    <t>Successful Completion of Monthly Work Participation Activitiess</t>
  </si>
  <si>
    <t>B</t>
  </si>
  <si>
    <t>C</t>
  </si>
  <si>
    <t>D</t>
  </si>
  <si>
    <r>
      <t xml:space="preserve">Payout Amount        per                           Payout Point    </t>
    </r>
    <r>
      <rPr>
        <b/>
        <sz val="10"/>
        <color indexed="8"/>
        <rFont val="Calibri"/>
        <family val="2"/>
      </rPr>
      <t>(AxC)</t>
    </r>
  </si>
  <si>
    <t>E</t>
  </si>
  <si>
    <t>F</t>
  </si>
  <si>
    <t>G</t>
  </si>
  <si>
    <t>TOTAL</t>
  </si>
  <si>
    <t>TCA and FC CUSTOMERS</t>
  </si>
  <si>
    <t>FSP E&amp;T - ABAWD CUSTOMERS</t>
  </si>
  <si>
    <t>Payout Point                                                                   (see RFP Section 2.24 A)</t>
  </si>
  <si>
    <t>NPEP CUSTOMERS</t>
  </si>
  <si>
    <t>Payout Point                                                                   (see RFP Section 2.24 B)</t>
  </si>
  <si>
    <t>Payout Point                                                                   (see RFP Section 2.24 C)</t>
  </si>
  <si>
    <t>Total #                TCA - FC Customers                      to be Referred Annually</t>
  </si>
  <si>
    <t>INSTRUCTIONS:</t>
  </si>
  <si>
    <t>FIRM'S FULL LEGAL NAME AS REGISTERED WITH DEPARTMENT OF ASSESSMENTS &amp; TAXATION</t>
  </si>
  <si>
    <t>DATE</t>
  </si>
  <si>
    <t>NAME &amp; TITLE OF PERSON AUTHORIZED TO BIND SERVICES &amp; PRICES</t>
  </si>
  <si>
    <t>FEIN</t>
  </si>
  <si>
    <t>SIGNATURE OF PERSON AUTHORIZED TO BIND SERVICES &amp; PRICES</t>
  </si>
  <si>
    <t xml:space="preserve">TELEPHONE NUMBER </t>
  </si>
  <si>
    <t>OFFEROR'S FULLY LOADED FIXED UNIT PRICE PER  CUSTOMER:</t>
  </si>
  <si>
    <t>Total Not-to-Exceed                                 $ Amount per                                Payout Point</t>
  </si>
  <si>
    <t>Total Not-to-Exceed                             $ Amount per                                Payout Point</t>
  </si>
  <si>
    <t>Successful Completion of Monthly Work Participation Activities</t>
  </si>
  <si>
    <t>YEAR 1</t>
  </si>
  <si>
    <t>ALL YEARS</t>
  </si>
  <si>
    <t>This form is designed to calculate All Columns once the Offeror has provided the following information -</t>
  </si>
  <si>
    <t>12  Consecutive Weeks of Fulltime Unsubsidized Employment</t>
  </si>
  <si>
    <r>
      <t xml:space="preserve">       (The </t>
    </r>
    <r>
      <rPr>
        <b/>
        <u val="single"/>
        <sz val="10"/>
        <color indexed="10"/>
        <rFont val="Calibri"/>
        <family val="2"/>
      </rPr>
      <t>EPPC</t>
    </r>
    <r>
      <rPr>
        <b/>
        <sz val="10"/>
        <color indexed="8"/>
        <rFont val="Calibri"/>
        <family val="2"/>
      </rPr>
      <t xml:space="preserve"> will be used to rank Financial Proposals)</t>
    </r>
  </si>
  <si>
    <t>8  Consecutive Weeks of Fulltime Unsubsidized Employment</t>
  </si>
  <si>
    <r>
      <t xml:space="preserve">*The </t>
    </r>
    <r>
      <rPr>
        <b/>
        <u val="single"/>
        <sz val="11"/>
        <color indexed="10"/>
        <rFont val="Calibri"/>
        <family val="2"/>
      </rPr>
      <t>EPPC</t>
    </r>
    <r>
      <rPr>
        <b/>
        <sz val="11"/>
        <color indexed="8"/>
        <rFont val="Calibri"/>
        <family val="2"/>
      </rPr>
      <t xml:space="preserve"> will be used to rank Financial Proposals</t>
    </r>
  </si>
  <si>
    <t>Offeror's Proposed             # of Customers                   to reach each Payout Point  Annually</t>
  </si>
  <si>
    <t>Offeror's Proposed           # of Customers                   to reach each Payout Point  Annually</t>
  </si>
  <si>
    <t>Offeror's Proposed              # of Customers                   to reach each Payout Point  Annually</t>
  </si>
  <si>
    <t>NAME &amp; TITLE OF PERSON AUTHORIZED TO BIND SERVICES, STATEMENTS &amp; PRICES</t>
  </si>
  <si>
    <t>SIGNATURE OF PERSON AUTHORIZED TO BIND SERVICES, STATEMENTS &amp; PRICES</t>
  </si>
  <si>
    <t>OFFEROR'S FULL LEGAL NAME AS REGISTERED WITH DEPARTMENT OF ASSESSMENTS &amp; TAXATION</t>
  </si>
  <si>
    <t>Offeror's Proposed                 # of Customers                   to reach each Payout Point  Annually</t>
  </si>
  <si>
    <t>Total #                FSP E&amp;T-ABAWD           Customers                      to be Referred Annually</t>
  </si>
  <si>
    <t>Total #                NPEP        Customers                      to be Referred Annually</t>
  </si>
  <si>
    <t>Total #                FSP E&amp;T-ABAWD Customers                      to be Referred Annually</t>
  </si>
  <si>
    <t>Total #                NPEP          Customers                      to be Referred Annually</t>
  </si>
  <si>
    <t>Offeror's Proposed          # of Customers                   to reach each Payout Point  Annually</t>
  </si>
  <si>
    <t>Total #                FSP E&amp;T-ABAWD  Customers                      to be Referred Annually</t>
  </si>
  <si>
    <t>Total #                FSP E&amp;T-ABAWD         Customers                      to be Referred Annually</t>
  </si>
  <si>
    <t>Total #                NPEP             Customers                      to be Referred Annually</t>
  </si>
  <si>
    <t>OPTION           YEAR 1</t>
  </si>
  <si>
    <t>OPTION           YEAR 2</t>
  </si>
  <si>
    <t>OPTION           YEAR 3</t>
  </si>
  <si>
    <t>Total # of Customers Payout #3</t>
  </si>
  <si>
    <t>EPPC*</t>
  </si>
  <si>
    <t>SUMMARY PAGE</t>
  </si>
  <si>
    <t>Total # Customers</t>
  </si>
  <si>
    <r>
      <t xml:space="preserve">*  </t>
    </r>
    <r>
      <rPr>
        <b/>
        <u val="single"/>
        <sz val="11"/>
        <color indexed="10"/>
        <rFont val="Calibri"/>
        <family val="2"/>
      </rPr>
      <t>E</t>
    </r>
    <r>
      <rPr>
        <b/>
        <sz val="11"/>
        <color indexed="8"/>
        <rFont val="Calibri"/>
        <family val="2"/>
      </rPr>
      <t xml:space="preserve">ffective </t>
    </r>
    <r>
      <rPr>
        <b/>
        <u val="single"/>
        <sz val="11"/>
        <color indexed="10"/>
        <rFont val="Calibri"/>
        <family val="2"/>
      </rPr>
      <t>P</t>
    </r>
    <r>
      <rPr>
        <b/>
        <sz val="11"/>
        <color indexed="8"/>
        <rFont val="Calibri"/>
        <family val="2"/>
      </rPr>
      <t xml:space="preserve">rice </t>
    </r>
    <r>
      <rPr>
        <b/>
        <u val="single"/>
        <sz val="11"/>
        <color indexed="10"/>
        <rFont val="Calibri"/>
        <family val="2"/>
      </rPr>
      <t>P</t>
    </r>
    <r>
      <rPr>
        <b/>
        <sz val="11"/>
        <color indexed="8"/>
        <rFont val="Calibri"/>
        <family val="2"/>
      </rPr>
      <t xml:space="preserve">er </t>
    </r>
    <r>
      <rPr>
        <b/>
        <u val="single"/>
        <sz val="11"/>
        <color indexed="10"/>
        <rFont val="Calibri"/>
        <family val="2"/>
      </rPr>
      <t>C</t>
    </r>
    <r>
      <rPr>
        <b/>
        <sz val="11"/>
        <color indexed="8"/>
        <rFont val="Calibri"/>
        <family val="2"/>
      </rPr>
      <t>ustomer for 12  Consecutive Weeks of Fulltime Unsubsidized Employment</t>
    </r>
  </si>
  <si>
    <r>
      <t xml:space="preserve">*  </t>
    </r>
    <r>
      <rPr>
        <b/>
        <u val="single"/>
        <sz val="11"/>
        <color indexed="10"/>
        <rFont val="Calibri"/>
        <family val="2"/>
      </rPr>
      <t>E</t>
    </r>
    <r>
      <rPr>
        <b/>
        <sz val="11"/>
        <color indexed="8"/>
        <rFont val="Calibri"/>
        <family val="2"/>
      </rPr>
      <t xml:space="preserve">ffective </t>
    </r>
    <r>
      <rPr>
        <b/>
        <u val="single"/>
        <sz val="11"/>
        <color indexed="10"/>
        <rFont val="Calibri"/>
        <family val="2"/>
      </rPr>
      <t>P</t>
    </r>
    <r>
      <rPr>
        <b/>
        <sz val="11"/>
        <color indexed="8"/>
        <rFont val="Calibri"/>
        <family val="2"/>
      </rPr>
      <t xml:space="preserve">rice </t>
    </r>
    <r>
      <rPr>
        <b/>
        <u val="single"/>
        <sz val="11"/>
        <color indexed="10"/>
        <rFont val="Calibri"/>
        <family val="2"/>
      </rPr>
      <t>P</t>
    </r>
    <r>
      <rPr>
        <b/>
        <sz val="11"/>
        <color indexed="8"/>
        <rFont val="Calibri"/>
        <family val="2"/>
      </rPr>
      <t xml:space="preserve">er </t>
    </r>
    <r>
      <rPr>
        <b/>
        <u val="single"/>
        <sz val="11"/>
        <color indexed="10"/>
        <rFont val="Calibri"/>
        <family val="2"/>
      </rPr>
      <t>C</t>
    </r>
    <r>
      <rPr>
        <b/>
        <sz val="11"/>
        <color indexed="8"/>
        <rFont val="Calibri"/>
        <family val="2"/>
      </rPr>
      <t>ustomer for 12 Consecutive Weeks of Fulltime Unsubsidized Employment</t>
    </r>
  </si>
  <si>
    <t>GRAND TOTAL SUMMARY PAGE</t>
  </si>
  <si>
    <t>Total Not to Exceed Contract Dollar Amt</t>
  </si>
  <si>
    <t>Total Annual N-T-E Price TCA and FC</t>
  </si>
  <si>
    <t>Total Annual N-T-E Price FSP E&amp;T ABAWD</t>
  </si>
  <si>
    <t>Total Annual N-T-E Price NPEP</t>
  </si>
  <si>
    <r>
      <t xml:space="preserve">      (The </t>
    </r>
    <r>
      <rPr>
        <b/>
        <u val="single"/>
        <sz val="10"/>
        <color indexed="10"/>
        <rFont val="Calibri"/>
        <family val="2"/>
      </rPr>
      <t>EPPC</t>
    </r>
    <r>
      <rPr>
        <b/>
        <sz val="10"/>
        <color indexed="8"/>
        <rFont val="Calibri"/>
        <family val="2"/>
      </rPr>
      <t xml:space="preserve"> will be used to rank Financial Proposals)</t>
    </r>
  </si>
  <si>
    <r>
      <t>Total Annual                                      N-T-E Price</t>
    </r>
    <r>
      <rPr>
        <b/>
        <sz val="10"/>
        <color indexed="8"/>
        <rFont val="Calibri"/>
        <family val="2"/>
      </rPr>
      <t xml:space="preserve">                                                                                                                          </t>
    </r>
  </si>
  <si>
    <r>
      <t xml:space="preserve">EPPC* </t>
    </r>
    <r>
      <rPr>
        <b/>
        <sz val="9"/>
        <color indexed="8"/>
        <rFont val="Calibri"/>
        <family val="2"/>
      </rPr>
      <t xml:space="preserve">                                        </t>
    </r>
  </si>
  <si>
    <r>
      <t>Total Annual                       N-T-E Price</t>
    </r>
    <r>
      <rPr>
        <b/>
        <sz val="10"/>
        <color indexed="8"/>
        <rFont val="Calibri"/>
        <family val="2"/>
      </rPr>
      <t xml:space="preserve"> </t>
    </r>
  </si>
  <si>
    <t>Total Not-to-Exceed Contract Dollar Amt</t>
  </si>
  <si>
    <t>(From Row 4, Col. G)</t>
  </si>
  <si>
    <t>(From Row 3, Col. F)</t>
  </si>
  <si>
    <t>(From Row 5, Col. G)</t>
  </si>
  <si>
    <t xml:space="preserve">      TOTAL N-T-E CONTRACT AMOUNT FOR TCA and FC CUSTOMERS:</t>
  </si>
  <si>
    <t xml:space="preserve">      TOTAL N-T-E CONTRACT AMOUNT FOR FSP E&amp;T ABAWD CUSTOMERS:</t>
  </si>
  <si>
    <t xml:space="preserve">       TOTAL N-T-E CONTRACT AMOUNT FOR NPEP CUSTOMERS:</t>
  </si>
  <si>
    <r>
      <t xml:space="preserve">      </t>
    </r>
    <r>
      <rPr>
        <b/>
        <u val="single"/>
        <sz val="11"/>
        <color indexed="10"/>
        <rFont val="Calibri"/>
        <family val="2"/>
      </rPr>
      <t>E</t>
    </r>
    <r>
      <rPr>
        <b/>
        <sz val="11"/>
        <color indexed="8"/>
        <rFont val="Calibri"/>
        <family val="2"/>
      </rPr>
      <t xml:space="preserve">FFECTIVE </t>
    </r>
    <r>
      <rPr>
        <b/>
        <u val="single"/>
        <sz val="11"/>
        <color indexed="10"/>
        <rFont val="Calibri"/>
        <family val="2"/>
      </rPr>
      <t>P</t>
    </r>
    <r>
      <rPr>
        <b/>
        <sz val="11"/>
        <color indexed="8"/>
        <rFont val="Calibri"/>
        <family val="2"/>
      </rPr>
      <t xml:space="preserve">RICE </t>
    </r>
    <r>
      <rPr>
        <b/>
        <u val="single"/>
        <sz val="11"/>
        <color indexed="10"/>
        <rFont val="Calibri"/>
        <family val="2"/>
      </rPr>
      <t>P</t>
    </r>
    <r>
      <rPr>
        <b/>
        <sz val="11"/>
        <color indexed="8"/>
        <rFont val="Calibri"/>
        <family val="2"/>
      </rPr>
      <t xml:space="preserve">ER </t>
    </r>
    <r>
      <rPr>
        <b/>
        <u val="single"/>
        <sz val="11"/>
        <color indexed="10"/>
        <rFont val="Calibri"/>
        <family val="2"/>
      </rPr>
      <t>C</t>
    </r>
    <r>
      <rPr>
        <b/>
        <sz val="11"/>
        <color indexed="8"/>
        <rFont val="Calibri"/>
        <family val="2"/>
      </rPr>
      <t>USTOMER FOR 12 CONSECUTIVE WEEKS (G4/F3):</t>
    </r>
  </si>
  <si>
    <r>
      <t xml:space="preserve">      </t>
    </r>
    <r>
      <rPr>
        <b/>
        <u val="single"/>
        <sz val="11"/>
        <color indexed="10"/>
        <rFont val="Calibri"/>
        <family val="2"/>
      </rPr>
      <t>E</t>
    </r>
    <r>
      <rPr>
        <b/>
        <sz val="11"/>
        <color indexed="8"/>
        <rFont val="Calibri"/>
        <family val="2"/>
      </rPr>
      <t xml:space="preserve">FFECTIVE </t>
    </r>
    <r>
      <rPr>
        <b/>
        <u val="single"/>
        <sz val="11"/>
        <color indexed="10"/>
        <rFont val="Calibri"/>
        <family val="2"/>
      </rPr>
      <t>P</t>
    </r>
    <r>
      <rPr>
        <b/>
        <sz val="11"/>
        <color indexed="8"/>
        <rFont val="Calibri"/>
        <family val="2"/>
      </rPr>
      <t>RICE</t>
    </r>
    <r>
      <rPr>
        <b/>
        <sz val="11"/>
        <color indexed="10"/>
        <rFont val="Calibri"/>
        <family val="2"/>
      </rPr>
      <t xml:space="preserve"> </t>
    </r>
    <r>
      <rPr>
        <b/>
        <u val="single"/>
        <sz val="11"/>
        <color indexed="10"/>
        <rFont val="Calibri"/>
        <family val="2"/>
      </rPr>
      <t>P</t>
    </r>
    <r>
      <rPr>
        <b/>
        <sz val="11"/>
        <color indexed="8"/>
        <rFont val="Calibri"/>
        <family val="2"/>
      </rPr>
      <t xml:space="preserve">ER </t>
    </r>
    <r>
      <rPr>
        <b/>
        <u val="single"/>
        <sz val="11"/>
        <color indexed="10"/>
        <rFont val="Calibri"/>
        <family val="2"/>
      </rPr>
      <t>C</t>
    </r>
    <r>
      <rPr>
        <b/>
        <sz val="11"/>
        <color indexed="8"/>
        <rFont val="Calibri"/>
        <family val="2"/>
      </rPr>
      <t xml:space="preserve">USTOMER FOR 12 CONSECUTIVE WEEKS (G4/F3): </t>
    </r>
  </si>
  <si>
    <r>
      <t xml:space="preserve">       </t>
    </r>
    <r>
      <rPr>
        <b/>
        <u val="single"/>
        <sz val="11"/>
        <color indexed="10"/>
        <rFont val="Calibri"/>
        <family val="2"/>
      </rPr>
      <t>E</t>
    </r>
    <r>
      <rPr>
        <b/>
        <sz val="11"/>
        <color indexed="8"/>
        <rFont val="Calibri"/>
        <family val="2"/>
      </rPr>
      <t xml:space="preserve">FFECTIVE </t>
    </r>
    <r>
      <rPr>
        <b/>
        <u val="single"/>
        <sz val="11"/>
        <color indexed="10"/>
        <rFont val="Calibri"/>
        <family val="2"/>
      </rPr>
      <t>P</t>
    </r>
    <r>
      <rPr>
        <b/>
        <sz val="11"/>
        <color indexed="8"/>
        <rFont val="Calibri"/>
        <family val="2"/>
      </rPr>
      <t xml:space="preserve">RICE </t>
    </r>
    <r>
      <rPr>
        <b/>
        <u val="single"/>
        <sz val="11"/>
        <color indexed="10"/>
        <rFont val="Calibri"/>
        <family val="2"/>
      </rPr>
      <t>P</t>
    </r>
    <r>
      <rPr>
        <b/>
        <sz val="11"/>
        <color indexed="8"/>
        <rFont val="Calibri"/>
        <family val="2"/>
      </rPr>
      <t xml:space="preserve">ER </t>
    </r>
    <r>
      <rPr>
        <b/>
        <u val="single"/>
        <sz val="11"/>
        <color indexed="10"/>
        <rFont val="Calibri"/>
        <family val="2"/>
      </rPr>
      <t>C</t>
    </r>
    <r>
      <rPr>
        <b/>
        <sz val="11"/>
        <color indexed="8"/>
        <rFont val="Calibri"/>
        <family val="2"/>
      </rPr>
      <t xml:space="preserve">USTOMER FOR 4 CONSECUTIVE WEEKS (G4/F3): </t>
    </r>
  </si>
  <si>
    <r>
      <t xml:space="preserve">      </t>
    </r>
    <r>
      <rPr>
        <b/>
        <u val="single"/>
        <sz val="11"/>
        <color indexed="10"/>
        <rFont val="Calibri"/>
        <family val="2"/>
      </rPr>
      <t>E</t>
    </r>
    <r>
      <rPr>
        <b/>
        <sz val="11"/>
        <color indexed="8"/>
        <rFont val="Calibri"/>
        <family val="2"/>
      </rPr>
      <t xml:space="preserve">FFECTIVE </t>
    </r>
    <r>
      <rPr>
        <b/>
        <u val="single"/>
        <sz val="11"/>
        <color indexed="10"/>
        <rFont val="Calibri"/>
        <family val="2"/>
      </rPr>
      <t>P</t>
    </r>
    <r>
      <rPr>
        <b/>
        <sz val="11"/>
        <color indexed="8"/>
        <rFont val="Calibri"/>
        <family val="2"/>
      </rPr>
      <t xml:space="preserve">RICE </t>
    </r>
    <r>
      <rPr>
        <b/>
        <u val="single"/>
        <sz val="11"/>
        <color indexed="10"/>
        <rFont val="Calibri"/>
        <family val="2"/>
      </rPr>
      <t>P</t>
    </r>
    <r>
      <rPr>
        <b/>
        <sz val="11"/>
        <color indexed="8"/>
        <rFont val="Calibri"/>
        <family val="2"/>
      </rPr>
      <t xml:space="preserve">ER </t>
    </r>
    <r>
      <rPr>
        <b/>
        <u val="single"/>
        <sz val="11"/>
        <color indexed="10"/>
        <rFont val="Calibri"/>
        <family val="2"/>
      </rPr>
      <t>C</t>
    </r>
    <r>
      <rPr>
        <b/>
        <sz val="11"/>
        <color indexed="8"/>
        <rFont val="Calibri"/>
        <family val="2"/>
      </rPr>
      <t xml:space="preserve">USTOMER FOR 12 CONSECUTIVE WEEKS (G4/F3): </t>
    </r>
  </si>
  <si>
    <t xml:space="preserve">     TOTAL N-T-E CONTRACT AMOUNT FOR FSP E&amp;T ABAWD CUSTOMERS:</t>
  </si>
  <si>
    <r>
      <t xml:space="preserve">     (The </t>
    </r>
    <r>
      <rPr>
        <b/>
        <u val="single"/>
        <sz val="10"/>
        <color indexed="10"/>
        <rFont val="Calibri"/>
        <family val="2"/>
      </rPr>
      <t>EPPC</t>
    </r>
    <r>
      <rPr>
        <b/>
        <sz val="10"/>
        <color indexed="8"/>
        <rFont val="Calibri"/>
        <family val="2"/>
      </rPr>
      <t xml:space="preserve"> will be used to rank Financial Proposals)</t>
    </r>
  </si>
  <si>
    <r>
      <t xml:space="preserve">     </t>
    </r>
    <r>
      <rPr>
        <b/>
        <u val="single"/>
        <sz val="11"/>
        <color indexed="10"/>
        <rFont val="Calibri"/>
        <family val="2"/>
      </rPr>
      <t>E</t>
    </r>
    <r>
      <rPr>
        <b/>
        <sz val="11"/>
        <color indexed="8"/>
        <rFont val="Calibri"/>
        <family val="2"/>
      </rPr>
      <t xml:space="preserve">FFECTIVE </t>
    </r>
    <r>
      <rPr>
        <b/>
        <u val="single"/>
        <sz val="11"/>
        <color indexed="10"/>
        <rFont val="Calibri"/>
        <family val="2"/>
      </rPr>
      <t>P</t>
    </r>
    <r>
      <rPr>
        <b/>
        <sz val="11"/>
        <color indexed="8"/>
        <rFont val="Calibri"/>
        <family val="2"/>
      </rPr>
      <t xml:space="preserve">RICE </t>
    </r>
    <r>
      <rPr>
        <b/>
        <u val="single"/>
        <sz val="11"/>
        <color indexed="10"/>
        <rFont val="Calibri"/>
        <family val="2"/>
      </rPr>
      <t>P</t>
    </r>
    <r>
      <rPr>
        <b/>
        <sz val="11"/>
        <color indexed="8"/>
        <rFont val="Calibri"/>
        <family val="2"/>
      </rPr>
      <t xml:space="preserve">ER </t>
    </r>
    <r>
      <rPr>
        <b/>
        <u val="single"/>
        <sz val="11"/>
        <color indexed="10"/>
        <rFont val="Calibri"/>
        <family val="2"/>
      </rPr>
      <t>C</t>
    </r>
    <r>
      <rPr>
        <b/>
        <sz val="11"/>
        <color indexed="8"/>
        <rFont val="Calibri"/>
        <family val="2"/>
      </rPr>
      <t xml:space="preserve">USTOMER FOR 12 CONSECUTIVE WEEKS (G4/F3):       </t>
    </r>
  </si>
  <si>
    <t xml:space="preserve">      TOTAL N-T-E CONTRACT AMOUNT FOR NPEP CUSTOMERS:</t>
  </si>
  <si>
    <t>Total Annual                        N-T-E Price</t>
  </si>
  <si>
    <r>
      <t xml:space="preserve">      </t>
    </r>
    <r>
      <rPr>
        <b/>
        <u val="single"/>
        <sz val="11"/>
        <color indexed="10"/>
        <rFont val="Calibri"/>
        <family val="2"/>
      </rPr>
      <t>E</t>
    </r>
    <r>
      <rPr>
        <b/>
        <sz val="11"/>
        <color indexed="8"/>
        <rFont val="Calibri"/>
        <family val="2"/>
      </rPr>
      <t xml:space="preserve">FFECTIVE </t>
    </r>
    <r>
      <rPr>
        <b/>
        <u val="single"/>
        <sz val="11"/>
        <color indexed="10"/>
        <rFont val="Calibri"/>
        <family val="2"/>
      </rPr>
      <t>P</t>
    </r>
    <r>
      <rPr>
        <b/>
        <sz val="11"/>
        <color indexed="8"/>
        <rFont val="Calibri"/>
        <family val="2"/>
      </rPr>
      <t xml:space="preserve">RICE </t>
    </r>
    <r>
      <rPr>
        <b/>
        <u val="single"/>
        <sz val="11"/>
        <color indexed="10"/>
        <rFont val="Calibri"/>
        <family val="2"/>
      </rPr>
      <t>P</t>
    </r>
    <r>
      <rPr>
        <b/>
        <sz val="11"/>
        <color indexed="8"/>
        <rFont val="Calibri"/>
        <family val="2"/>
      </rPr>
      <t xml:space="preserve">ER </t>
    </r>
    <r>
      <rPr>
        <b/>
        <u val="single"/>
        <sz val="11"/>
        <color indexed="10"/>
        <rFont val="Calibri"/>
        <family val="2"/>
      </rPr>
      <t>C</t>
    </r>
    <r>
      <rPr>
        <b/>
        <sz val="11"/>
        <color indexed="8"/>
        <rFont val="Calibri"/>
        <family val="2"/>
      </rPr>
      <t xml:space="preserve">USTOMER FOR 12 CONSECUTIVE WEEKS (G4/F3):             </t>
    </r>
  </si>
  <si>
    <r>
      <t xml:space="preserve">      </t>
    </r>
    <r>
      <rPr>
        <b/>
        <u val="single"/>
        <sz val="11"/>
        <color indexed="10"/>
        <rFont val="Calibri"/>
        <family val="2"/>
      </rPr>
      <t>E</t>
    </r>
    <r>
      <rPr>
        <b/>
        <sz val="11"/>
        <color indexed="8"/>
        <rFont val="Calibri"/>
        <family val="2"/>
      </rPr>
      <t xml:space="preserve">FFECTIVE </t>
    </r>
    <r>
      <rPr>
        <b/>
        <u val="single"/>
        <sz val="11"/>
        <color indexed="10"/>
        <rFont val="Calibri"/>
        <family val="2"/>
      </rPr>
      <t>P</t>
    </r>
    <r>
      <rPr>
        <b/>
        <sz val="11"/>
        <color indexed="8"/>
        <rFont val="Calibri"/>
        <family val="2"/>
      </rPr>
      <t xml:space="preserve">RICE </t>
    </r>
    <r>
      <rPr>
        <b/>
        <u val="single"/>
        <sz val="11"/>
        <color indexed="10"/>
        <rFont val="Calibri"/>
        <family val="2"/>
      </rPr>
      <t>P</t>
    </r>
    <r>
      <rPr>
        <b/>
        <sz val="11"/>
        <color indexed="8"/>
        <rFont val="Calibri"/>
        <family val="2"/>
      </rPr>
      <t xml:space="preserve">ER </t>
    </r>
    <r>
      <rPr>
        <b/>
        <u val="single"/>
        <sz val="11"/>
        <color indexed="10"/>
        <rFont val="Calibri"/>
        <family val="2"/>
      </rPr>
      <t>C</t>
    </r>
    <r>
      <rPr>
        <b/>
        <sz val="11"/>
        <color indexed="8"/>
        <rFont val="Calibri"/>
        <family val="2"/>
      </rPr>
      <t xml:space="preserve">USTOMER FOR 12 CONSECUTIVE WEEKS (G4/F3):              </t>
    </r>
  </si>
  <si>
    <r>
      <t xml:space="preserve">      </t>
    </r>
    <r>
      <rPr>
        <b/>
        <u val="single"/>
        <sz val="11"/>
        <color indexed="10"/>
        <rFont val="Calibri"/>
        <family val="2"/>
      </rPr>
      <t>E</t>
    </r>
    <r>
      <rPr>
        <b/>
        <sz val="11"/>
        <color indexed="8"/>
        <rFont val="Calibri"/>
        <family val="2"/>
      </rPr>
      <t xml:space="preserve">FFECTIVE </t>
    </r>
    <r>
      <rPr>
        <b/>
        <u val="single"/>
        <sz val="11"/>
        <color indexed="10"/>
        <rFont val="Calibri"/>
        <family val="2"/>
      </rPr>
      <t>P</t>
    </r>
    <r>
      <rPr>
        <b/>
        <sz val="11"/>
        <color indexed="8"/>
        <rFont val="Calibri"/>
        <family val="2"/>
      </rPr>
      <t xml:space="preserve">RICE </t>
    </r>
    <r>
      <rPr>
        <b/>
        <u val="single"/>
        <sz val="11"/>
        <color indexed="10"/>
        <rFont val="Calibri"/>
        <family val="2"/>
      </rPr>
      <t>P</t>
    </r>
    <r>
      <rPr>
        <b/>
        <sz val="11"/>
        <color indexed="8"/>
        <rFont val="Calibri"/>
        <family val="2"/>
      </rPr>
      <t xml:space="preserve">ER </t>
    </r>
    <r>
      <rPr>
        <b/>
        <u val="single"/>
        <sz val="11"/>
        <color indexed="10"/>
        <rFont val="Calibri"/>
        <family val="2"/>
      </rPr>
      <t>C</t>
    </r>
    <r>
      <rPr>
        <b/>
        <sz val="11"/>
        <color indexed="8"/>
        <rFont val="Calibri"/>
        <family val="2"/>
      </rPr>
      <t xml:space="preserve">USTOMER FOR 12 CONSECUTIVE WEEKS (G4/F3):            </t>
    </r>
  </si>
  <si>
    <r>
      <t>Total Annual                  N-T-E Price</t>
    </r>
    <r>
      <rPr>
        <b/>
        <sz val="10"/>
        <color indexed="8"/>
        <rFont val="Calibri"/>
        <family val="2"/>
      </rPr>
      <t xml:space="preserve"> </t>
    </r>
  </si>
  <si>
    <t xml:space="preserve">      TOTAL N-T-E CONTRACT AMOUNT FOR FSP E&amp;T ABAWD CUSTOMERS: </t>
  </si>
  <si>
    <r>
      <t xml:space="preserve">EPPC* </t>
    </r>
    <r>
      <rPr>
        <b/>
        <sz val="9"/>
        <color indexed="8"/>
        <rFont val="Calibri"/>
        <family val="2"/>
      </rPr>
      <t xml:space="preserve">                            Will be used to Rank Financial Proposals</t>
    </r>
  </si>
  <si>
    <t>Grand Total Not-to-Exceed Contract Dollar Amount</t>
  </si>
  <si>
    <t>Grand Total Customers Offeror Proposes Reaching Payout Point #3</t>
  </si>
  <si>
    <r>
      <t xml:space="preserve">Grand Total </t>
    </r>
    <r>
      <rPr>
        <b/>
        <u val="single"/>
        <sz val="11"/>
        <color indexed="10"/>
        <rFont val="Calibri"/>
        <family val="2"/>
      </rPr>
      <t>E</t>
    </r>
    <r>
      <rPr>
        <b/>
        <sz val="11"/>
        <color indexed="8"/>
        <rFont val="Calibri"/>
        <family val="2"/>
      </rPr>
      <t xml:space="preserve">ffective </t>
    </r>
    <r>
      <rPr>
        <b/>
        <u val="single"/>
        <sz val="11"/>
        <color indexed="10"/>
        <rFont val="Calibri"/>
        <family val="2"/>
      </rPr>
      <t>P</t>
    </r>
    <r>
      <rPr>
        <b/>
        <sz val="11"/>
        <color indexed="8"/>
        <rFont val="Calibri"/>
        <family val="2"/>
      </rPr>
      <t xml:space="preserve">rice </t>
    </r>
    <r>
      <rPr>
        <b/>
        <u val="single"/>
        <sz val="11"/>
        <color indexed="10"/>
        <rFont val="Calibri"/>
        <family val="2"/>
      </rPr>
      <t>P</t>
    </r>
    <r>
      <rPr>
        <b/>
        <sz val="11"/>
        <color indexed="8"/>
        <rFont val="Calibri"/>
        <family val="2"/>
      </rPr>
      <t xml:space="preserve">er </t>
    </r>
    <r>
      <rPr>
        <b/>
        <u val="single"/>
        <sz val="11"/>
        <color indexed="10"/>
        <rFont val="Calibri"/>
        <family val="2"/>
      </rPr>
      <t>C</t>
    </r>
    <r>
      <rPr>
        <b/>
        <sz val="11"/>
        <color indexed="8"/>
        <rFont val="Calibri"/>
        <family val="2"/>
      </rPr>
      <t>ustomer for 12 Consecutive Weeks of Fulltime Unsubsidized Employment (E2/E1)</t>
    </r>
  </si>
  <si>
    <t>This form is designed to calculate Columns D and G, and Rows 4 and 5 once the Offeror has provided the following information -</t>
  </si>
  <si>
    <t>Offeror must enter its fully loaded Fixed Unit Price per Customer  (see RFP Section 2.25)</t>
  </si>
  <si>
    <t>Offeror must enter in Row 1, Columns A, B, C and D, the # of customers it proposes reaching Payout Point #3 each Year</t>
  </si>
  <si>
    <t>Offer must enter in Row 2, Columns A, B, C and D, the Total Not-to-Exceed Contract Dollar Amount each Year</t>
  </si>
  <si>
    <t>Offeror must enter the number of customers proposed to reach each Payout Point Annually in Column F, Rows 1, 2 and 3</t>
  </si>
  <si>
    <r>
      <t>TOTAL for OPTION YEAR 1</t>
    </r>
    <r>
      <rPr>
        <b/>
        <sz val="11"/>
        <color indexed="8"/>
        <rFont val="Calibri"/>
        <family val="2"/>
      </rPr>
      <t xml:space="preserve">       </t>
    </r>
    <r>
      <rPr>
        <b/>
        <sz val="9"/>
        <color indexed="8"/>
        <rFont val="Calibri"/>
        <family val="2"/>
      </rPr>
      <t xml:space="preserve">                  (Will carry over to Grand Total Summary Page)</t>
    </r>
    <r>
      <rPr>
        <b/>
        <sz val="11"/>
        <color indexed="8"/>
        <rFont val="Calibri"/>
        <family val="2"/>
      </rPr>
      <t xml:space="preserve"> </t>
    </r>
  </si>
  <si>
    <r>
      <t>TOTAL for YEAR 1</t>
    </r>
    <r>
      <rPr>
        <b/>
        <sz val="11"/>
        <color indexed="8"/>
        <rFont val="Calibri"/>
        <family val="2"/>
      </rPr>
      <t xml:space="preserve">  </t>
    </r>
    <r>
      <rPr>
        <b/>
        <sz val="9"/>
        <color indexed="8"/>
        <rFont val="Calibri"/>
        <family val="2"/>
      </rPr>
      <t xml:space="preserve">                                                                   (Will carry over to Grand Total Summary Page)</t>
    </r>
    <r>
      <rPr>
        <b/>
        <sz val="11"/>
        <color indexed="8"/>
        <rFont val="Calibri"/>
        <family val="2"/>
      </rPr>
      <t xml:space="preserve">                                                             </t>
    </r>
  </si>
  <si>
    <r>
      <t>TOTAL for OPTION YEAR 2</t>
    </r>
    <r>
      <rPr>
        <b/>
        <sz val="11"/>
        <color indexed="8"/>
        <rFont val="Calibri"/>
        <family val="2"/>
      </rPr>
      <t xml:space="preserve">                                                 </t>
    </r>
    <r>
      <rPr>
        <b/>
        <sz val="9"/>
        <color indexed="8"/>
        <rFont val="Calibri"/>
        <family val="2"/>
      </rPr>
      <t xml:space="preserve"> (Will carry over to Grand Total Summary Page)</t>
    </r>
  </si>
  <si>
    <r>
      <t>TOTAL for OPTION YEAR 3</t>
    </r>
    <r>
      <rPr>
        <b/>
        <sz val="11"/>
        <color indexed="8"/>
        <rFont val="Calibri"/>
        <family val="2"/>
      </rPr>
      <t xml:space="preserve">                                                 </t>
    </r>
    <r>
      <rPr>
        <b/>
        <sz val="9"/>
        <color indexed="8"/>
        <rFont val="Calibri"/>
        <family val="2"/>
      </rPr>
      <t xml:space="preserve"> (Will carry over to Grand Total Summary Page)</t>
    </r>
  </si>
  <si>
    <r>
      <t xml:space="preserve">Offer must enter in Row 3, Columns A, B, C and D, its </t>
    </r>
    <r>
      <rPr>
        <b/>
        <u val="single"/>
        <sz val="11"/>
        <color indexed="10"/>
        <rFont val="Calibri"/>
        <family val="2"/>
      </rPr>
      <t>E</t>
    </r>
    <r>
      <rPr>
        <b/>
        <sz val="11"/>
        <color indexed="8"/>
        <rFont val="Calibri"/>
        <family val="2"/>
      </rPr>
      <t xml:space="preserve">ffective </t>
    </r>
    <r>
      <rPr>
        <b/>
        <u val="single"/>
        <sz val="11"/>
        <color indexed="10"/>
        <rFont val="Calibri"/>
        <family val="2"/>
      </rPr>
      <t>P</t>
    </r>
    <r>
      <rPr>
        <b/>
        <sz val="11"/>
        <color indexed="8"/>
        <rFont val="Calibri"/>
        <family val="2"/>
      </rPr>
      <t xml:space="preserve">rice </t>
    </r>
    <r>
      <rPr>
        <b/>
        <u val="single"/>
        <sz val="11"/>
        <color indexed="10"/>
        <rFont val="Calibri"/>
        <family val="2"/>
      </rPr>
      <t>P</t>
    </r>
    <r>
      <rPr>
        <b/>
        <sz val="11"/>
        <color indexed="8"/>
        <rFont val="Calibri"/>
        <family val="2"/>
      </rPr>
      <t xml:space="preserve">er </t>
    </r>
    <r>
      <rPr>
        <b/>
        <u val="single"/>
        <sz val="11"/>
        <color indexed="10"/>
        <rFont val="Calibri"/>
        <family val="2"/>
      </rPr>
      <t>C</t>
    </r>
    <r>
      <rPr>
        <b/>
        <sz val="11"/>
        <color indexed="8"/>
        <rFont val="Calibri"/>
        <family val="2"/>
      </rPr>
      <t>ustomer each Year</t>
    </r>
  </si>
  <si>
    <t>PRINT EACH YEAR OF THE PRICNG PROPOSAL &amp; SUMMARY PAGE SEPARATELY, NOT THE ENTIRE WORKBOOK</t>
  </si>
  <si>
    <t>PRINT EACH YEAR OF THE PRICING PROPOSAL &amp; SUMMARY PAGE SEPARATELY, NOT THE ENTIRE WORKBOOK</t>
  </si>
  <si>
    <t xml:space="preserve">PRINT EACH YEAR OF THE PRICING PROPOSAL &amp; SUMMARY PAGE SEPARATELY, NOT THE ENTIRE WORKBOOK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</si>
</sst>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0"/>
      <color indexed="10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double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thin"/>
      <bottom/>
    </border>
    <border>
      <left style="medium"/>
      <right style="double"/>
      <top style="medium"/>
      <bottom/>
    </border>
    <border>
      <left style="medium"/>
      <right style="double"/>
      <top/>
      <bottom style="medium"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 horizontal="right"/>
    </xf>
    <xf numFmtId="0" fontId="43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16" xfId="0" applyFont="1" applyBorder="1" applyAlignment="1">
      <alignment/>
    </xf>
    <xf numFmtId="0" fontId="40" fillId="0" borderId="0" xfId="0" applyFont="1" applyBorder="1" applyAlignment="1">
      <alignment/>
    </xf>
    <xf numFmtId="0" fontId="42" fillId="0" borderId="0" xfId="0" applyFont="1" applyAlignment="1">
      <alignment/>
    </xf>
    <xf numFmtId="0" fontId="40" fillId="0" borderId="0" xfId="0" applyFont="1" applyBorder="1" applyAlignment="1">
      <alignment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40" fillId="33" borderId="10" xfId="0" applyNumberFormat="1" applyFont="1" applyFill="1" applyBorder="1" applyAlignment="1">
      <alignment/>
    </xf>
    <xf numFmtId="0" fontId="42" fillId="0" borderId="0" xfId="0" applyFont="1" applyAlignment="1">
      <alignment vertical="center"/>
    </xf>
    <xf numFmtId="164" fontId="40" fillId="33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2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9" fontId="29" fillId="34" borderId="10" xfId="0" applyNumberFormat="1" applyFont="1" applyFill="1" applyBorder="1" applyAlignment="1">
      <alignment horizontal="center" vertical="center"/>
    </xf>
    <xf numFmtId="0" fontId="29" fillId="35" borderId="18" xfId="0" applyFont="1" applyFill="1" applyBorder="1" applyAlignment="1">
      <alignment horizontal="center" vertical="center"/>
    </xf>
    <xf numFmtId="0" fontId="29" fillId="35" borderId="19" xfId="0" applyFont="1" applyFill="1" applyBorder="1" applyAlignment="1">
      <alignment horizontal="center" vertical="center"/>
    </xf>
    <xf numFmtId="0" fontId="29" fillId="35" borderId="10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 vertical="center" wrapText="1"/>
    </xf>
    <xf numFmtId="1" fontId="43" fillId="0" borderId="0" xfId="0" applyNumberFormat="1" applyFont="1" applyAlignment="1">
      <alignment horizontal="center"/>
    </xf>
    <xf numFmtId="164" fontId="43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164" fontId="40" fillId="33" borderId="10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29" fillId="35" borderId="20" xfId="0" applyFont="1" applyFill="1" applyBorder="1" applyAlignment="1">
      <alignment horizontal="center" vertical="center"/>
    </xf>
    <xf numFmtId="0" fontId="29" fillId="34" borderId="21" xfId="0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center" vertical="center" wrapText="1"/>
    </xf>
    <xf numFmtId="0" fontId="29" fillId="34" borderId="18" xfId="0" applyFont="1" applyFill="1" applyBorder="1" applyAlignment="1">
      <alignment horizontal="center" vertical="center"/>
    </xf>
    <xf numFmtId="164" fontId="43" fillId="0" borderId="16" xfId="0" applyNumberFormat="1" applyFont="1" applyBorder="1" applyAlignment="1">
      <alignment horizontal="center"/>
    </xf>
    <xf numFmtId="1" fontId="43" fillId="0" borderId="16" xfId="0" applyNumberFormat="1" applyFont="1" applyBorder="1" applyAlignment="1">
      <alignment horizontal="center"/>
    </xf>
    <xf numFmtId="0" fontId="42" fillId="0" borderId="0" xfId="0" applyFont="1" applyAlignment="1">
      <alignment horizontal="center" vertical="top"/>
    </xf>
    <xf numFmtId="164" fontId="40" fillId="33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164" fontId="43" fillId="0" borderId="0" xfId="0" applyNumberFormat="1" applyFont="1" applyAlignment="1">
      <alignment horizontal="center" vertical="center"/>
    </xf>
    <xf numFmtId="0" fontId="43" fillId="0" borderId="0" xfId="0" applyNumberFormat="1" applyFont="1" applyAlignment="1">
      <alignment horizontal="center" vertical="center"/>
    </xf>
    <xf numFmtId="164" fontId="40" fillId="33" borderId="1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top" wrapText="1"/>
    </xf>
    <xf numFmtId="0" fontId="42" fillId="33" borderId="10" xfId="0" applyFont="1" applyFill="1" applyBorder="1" applyAlignment="1">
      <alignment horizontal="center" vertical="top" wrapText="1"/>
    </xf>
    <xf numFmtId="164" fontId="40" fillId="33" borderId="10" xfId="0" applyNumberFormat="1" applyFont="1" applyFill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40" fillId="0" borderId="16" xfId="0" applyFont="1" applyBorder="1" applyAlignment="1" applyProtection="1">
      <alignment/>
      <protection locked="0"/>
    </xf>
    <xf numFmtId="0" fontId="44" fillId="0" borderId="0" xfId="0" applyFont="1" applyAlignment="1">
      <alignment horizontal="center"/>
    </xf>
    <xf numFmtId="0" fontId="46" fillId="36" borderId="21" xfId="0" applyFont="1" applyFill="1" applyBorder="1" applyAlignment="1">
      <alignment horizontal="center" vertical="center"/>
    </xf>
    <xf numFmtId="0" fontId="26" fillId="36" borderId="19" xfId="0" applyFont="1" applyFill="1" applyBorder="1" applyAlignment="1">
      <alignment horizontal="center" vertical="center"/>
    </xf>
    <xf numFmtId="0" fontId="26" fillId="36" borderId="18" xfId="0" applyFont="1" applyFill="1" applyBorder="1" applyAlignment="1">
      <alignment horizontal="center" vertical="center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0" fillId="0" borderId="0" xfId="0" applyFont="1" applyBorder="1" applyAlignment="1">
      <alignment horizontal="left"/>
    </xf>
    <xf numFmtId="0" fontId="29" fillId="34" borderId="21" xfId="0" applyFont="1" applyFill="1" applyBorder="1" applyAlignment="1">
      <alignment horizontal="center" vertical="center" wrapText="1"/>
    </xf>
    <xf numFmtId="0" fontId="26" fillId="34" borderId="18" xfId="0" applyFont="1" applyFill="1" applyBorder="1" applyAlignment="1">
      <alignment/>
    </xf>
    <xf numFmtId="0" fontId="0" fillId="37" borderId="24" xfId="0" applyFill="1" applyBorder="1" applyAlignment="1">
      <alignment/>
    </xf>
    <xf numFmtId="0" fontId="0" fillId="0" borderId="13" xfId="0" applyBorder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25" xfId="0" applyFont="1" applyBorder="1" applyAlignment="1">
      <alignment/>
    </xf>
    <xf numFmtId="0" fontId="0" fillId="0" borderId="13" xfId="0" applyBorder="1" applyAlignment="1">
      <alignment/>
    </xf>
    <xf numFmtId="0" fontId="40" fillId="0" borderId="16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16" xfId="0" applyBorder="1" applyAlignment="1">
      <alignment/>
    </xf>
    <xf numFmtId="0" fontId="43" fillId="0" borderId="0" xfId="0" applyFont="1" applyAlignment="1">
      <alignment horizontal="center" vertical="center"/>
    </xf>
    <xf numFmtId="0" fontId="46" fillId="36" borderId="19" xfId="0" applyFont="1" applyFill="1" applyBorder="1" applyAlignment="1">
      <alignment horizontal="center" vertical="center"/>
    </xf>
    <xf numFmtId="0" fontId="46" fillId="36" borderId="18" xfId="0" applyFont="1" applyFill="1" applyBorder="1" applyAlignment="1">
      <alignment horizontal="center" vertical="center"/>
    </xf>
    <xf numFmtId="0" fontId="40" fillId="0" borderId="12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23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29" fillId="34" borderId="18" xfId="0" applyFont="1" applyFill="1" applyBorder="1" applyAlignment="1">
      <alignment/>
    </xf>
    <xf numFmtId="0" fontId="4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42" fillId="0" borderId="0" xfId="0" applyFont="1" applyAlignment="1">
      <alignment vertical="center"/>
    </xf>
    <xf numFmtId="1" fontId="0" fillId="0" borderId="22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/>
    </xf>
    <xf numFmtId="0" fontId="40" fillId="8" borderId="30" xfId="0" applyFont="1" applyFill="1" applyBorder="1" applyAlignment="1">
      <alignment/>
    </xf>
    <xf numFmtId="0" fontId="40" fillId="8" borderId="31" xfId="0" applyFont="1" applyFill="1" applyBorder="1" applyAlignment="1">
      <alignment/>
    </xf>
    <xf numFmtId="0" fontId="40" fillId="8" borderId="32" xfId="0" applyFont="1" applyFill="1" applyBorder="1" applyAlignment="1">
      <alignment/>
    </xf>
    <xf numFmtId="0" fontId="40" fillId="8" borderId="33" xfId="0" applyFont="1" applyFill="1" applyBorder="1" applyAlignment="1">
      <alignment/>
    </xf>
    <xf numFmtId="0" fontId="40" fillId="0" borderId="0" xfId="0" applyFont="1" applyAlignment="1">
      <alignment vertical="top"/>
    </xf>
    <xf numFmtId="164" fontId="0" fillId="0" borderId="24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0" fontId="29" fillId="36" borderId="21" xfId="0" applyFont="1" applyFill="1" applyBorder="1" applyAlignment="1">
      <alignment horizontal="center" vertical="center"/>
    </xf>
    <xf numFmtId="0" fontId="29" fillId="36" borderId="19" xfId="0" applyFont="1" applyFill="1" applyBorder="1" applyAlignment="1">
      <alignment horizontal="center" vertical="center"/>
    </xf>
    <xf numFmtId="0" fontId="29" fillId="36" borderId="18" xfId="0" applyFont="1" applyFill="1" applyBorder="1" applyAlignment="1">
      <alignment horizontal="center" vertical="center"/>
    </xf>
    <xf numFmtId="0" fontId="40" fillId="0" borderId="16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64" fontId="0" fillId="0" borderId="22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33" borderId="28" xfId="0" applyNumberFormat="1" applyFill="1" applyBorder="1" applyAlignment="1">
      <alignment horizontal="center" vertical="center"/>
    </xf>
    <xf numFmtId="164" fontId="0" fillId="33" borderId="29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5.7109375" style="0" customWidth="1"/>
    <col min="2" max="2" width="35.7109375" style="0" customWidth="1"/>
    <col min="3" max="3" width="15.7109375" style="0" customWidth="1"/>
    <col min="4" max="4" width="16.7109375" style="0" customWidth="1"/>
    <col min="5" max="5" width="15.7109375" style="0" customWidth="1"/>
    <col min="6" max="6" width="17.7109375" style="0" customWidth="1"/>
    <col min="7" max="8" width="15.7109375" style="0" customWidth="1"/>
  </cols>
  <sheetData>
    <row r="1" spans="6:7" ht="15">
      <c r="F1" s="6"/>
      <c r="G1" s="6"/>
    </row>
    <row r="2" spans="1:7" ht="15.75">
      <c r="A2" s="7"/>
      <c r="B2" s="7"/>
      <c r="C2" s="7"/>
      <c r="D2" s="7"/>
      <c r="E2" s="7"/>
      <c r="F2" s="7"/>
      <c r="G2" s="7"/>
    </row>
    <row r="3" spans="1:7" ht="16.5" thickBot="1">
      <c r="A3" s="7"/>
      <c r="B3" s="7"/>
      <c r="C3" s="7"/>
      <c r="D3" s="7"/>
      <c r="E3" s="7"/>
      <c r="F3" s="7"/>
      <c r="G3" s="7"/>
    </row>
    <row r="4" spans="1:7" ht="16.5" thickBot="1">
      <c r="A4" s="68" t="s">
        <v>11</v>
      </c>
      <c r="B4" s="69"/>
      <c r="C4" s="69"/>
      <c r="D4" s="69"/>
      <c r="E4" s="69"/>
      <c r="F4" s="69"/>
      <c r="G4" s="70"/>
    </row>
    <row r="5" spans="1:7" ht="15.75" thickBot="1">
      <c r="A5" s="8"/>
      <c r="B5" s="9"/>
      <c r="C5" s="9"/>
      <c r="D5" s="9"/>
      <c r="E5" s="9"/>
      <c r="F5" s="9"/>
      <c r="G5" s="10"/>
    </row>
    <row r="6" spans="1:7" ht="15.75" thickBot="1">
      <c r="A6" s="29" t="s">
        <v>0</v>
      </c>
      <c r="B6" s="80" t="s">
        <v>25</v>
      </c>
      <c r="C6" s="75"/>
      <c r="D6" s="76"/>
      <c r="E6" s="64">
        <v>0</v>
      </c>
      <c r="F6" s="9"/>
      <c r="G6" s="10"/>
    </row>
    <row r="7" spans="1:7" ht="15.75" thickBot="1">
      <c r="A7" s="11"/>
      <c r="B7" s="12"/>
      <c r="C7" s="12"/>
      <c r="D7" s="12"/>
      <c r="E7" s="12"/>
      <c r="F7" s="12"/>
      <c r="G7" s="13"/>
    </row>
    <row r="8" spans="1:7" ht="15.75" thickBot="1">
      <c r="A8" s="83"/>
      <c r="B8" s="38" t="s">
        <v>3</v>
      </c>
      <c r="C8" s="39" t="s">
        <v>4</v>
      </c>
      <c r="D8" s="40" t="s">
        <v>5</v>
      </c>
      <c r="E8" s="40" t="s">
        <v>7</v>
      </c>
      <c r="F8" s="40" t="s">
        <v>8</v>
      </c>
      <c r="G8" s="38" t="s">
        <v>9</v>
      </c>
    </row>
    <row r="9" spans="1:7" ht="75.75" customHeight="1" thickBot="1">
      <c r="A9" s="84"/>
      <c r="B9" s="1" t="s">
        <v>13</v>
      </c>
      <c r="C9" s="1" t="s">
        <v>1</v>
      </c>
      <c r="D9" s="1" t="s">
        <v>6</v>
      </c>
      <c r="E9" s="1" t="s">
        <v>17</v>
      </c>
      <c r="F9" s="1" t="s">
        <v>38</v>
      </c>
      <c r="G9" s="1" t="s">
        <v>26</v>
      </c>
    </row>
    <row r="10" spans="1:7" ht="45.75" customHeight="1" thickBot="1">
      <c r="A10" s="30">
        <v>1</v>
      </c>
      <c r="B10" s="2" t="s">
        <v>28</v>
      </c>
      <c r="C10" s="3">
        <v>0.4</v>
      </c>
      <c r="D10" s="22">
        <f>E6*C10</f>
        <v>0</v>
      </c>
      <c r="E10" s="77">
        <v>372</v>
      </c>
      <c r="F10" s="65">
        <v>0</v>
      </c>
      <c r="G10" s="23">
        <f>D10*F10</f>
        <v>0</v>
      </c>
    </row>
    <row r="11" spans="1:7" ht="45.75" customHeight="1" thickBot="1">
      <c r="A11" s="30">
        <v>2</v>
      </c>
      <c r="B11" s="2" t="s">
        <v>34</v>
      </c>
      <c r="C11" s="3">
        <v>0.35</v>
      </c>
      <c r="D11" s="22">
        <f>E6*C11</f>
        <v>0</v>
      </c>
      <c r="E11" s="78"/>
      <c r="F11" s="65">
        <v>0</v>
      </c>
      <c r="G11" s="23">
        <f>D11*F11</f>
        <v>0</v>
      </c>
    </row>
    <row r="12" spans="1:7" ht="44.25" customHeight="1" thickBot="1">
      <c r="A12" s="31">
        <v>3</v>
      </c>
      <c r="B12" s="2" t="s">
        <v>32</v>
      </c>
      <c r="C12" s="3">
        <v>0.25</v>
      </c>
      <c r="D12" s="22">
        <f>E6*C12</f>
        <v>0</v>
      </c>
      <c r="E12" s="79"/>
      <c r="F12" s="65">
        <v>0</v>
      </c>
      <c r="G12" s="23">
        <f>D12*F12</f>
        <v>0</v>
      </c>
    </row>
    <row r="13" spans="1:3" ht="15.75" customHeight="1" thickBot="1">
      <c r="A13" s="81" t="s">
        <v>10</v>
      </c>
      <c r="B13" s="82"/>
      <c r="C13" s="37">
        <v>1</v>
      </c>
    </row>
    <row r="14" ht="15.75" thickBot="1"/>
    <row r="15" spans="1:7" ht="15.75" thickBot="1">
      <c r="A15" s="74">
        <v>4</v>
      </c>
      <c r="B15" s="74"/>
      <c r="C15" s="74" t="s">
        <v>73</v>
      </c>
      <c r="D15" s="75"/>
      <c r="E15" s="75"/>
      <c r="F15" s="76"/>
      <c r="G15" s="24">
        <f>G10+G11+G12</f>
        <v>0</v>
      </c>
    </row>
    <row r="16" spans="1:7" ht="15" customHeight="1" thickBot="1">
      <c r="A16" s="74">
        <v>5</v>
      </c>
      <c r="B16" s="74"/>
      <c r="C16" s="71" t="s">
        <v>77</v>
      </c>
      <c r="D16" s="72"/>
      <c r="E16" s="72"/>
      <c r="F16" s="73"/>
      <c r="G16" s="47">
        <f>IF(F12=0,0,G15/F12)</f>
        <v>0</v>
      </c>
    </row>
    <row r="17" spans="3:6" ht="15">
      <c r="C17" s="85" t="s">
        <v>65</v>
      </c>
      <c r="D17" s="85"/>
      <c r="E17" s="85"/>
      <c r="F17" s="4"/>
    </row>
    <row r="18" spans="1:6" ht="15">
      <c r="A18" s="74" t="s">
        <v>18</v>
      </c>
      <c r="B18" s="74"/>
      <c r="C18" s="4"/>
      <c r="D18" s="4"/>
      <c r="E18" s="4"/>
      <c r="F18" s="4"/>
    </row>
    <row r="19" spans="1:7" ht="15">
      <c r="A19" s="75" t="s">
        <v>94</v>
      </c>
      <c r="B19" s="86"/>
      <c r="C19" s="86"/>
      <c r="D19" s="86"/>
      <c r="E19" s="86"/>
      <c r="F19" s="86"/>
      <c r="G19" s="86"/>
    </row>
    <row r="20" spans="1:7" ht="15">
      <c r="A20" s="32" t="s">
        <v>0</v>
      </c>
      <c r="B20" s="75" t="s">
        <v>95</v>
      </c>
      <c r="C20" s="75"/>
      <c r="D20" s="75"/>
      <c r="E20" s="75"/>
      <c r="F20" s="5"/>
      <c r="G20" s="5"/>
    </row>
    <row r="21" spans="1:7" ht="15">
      <c r="A21" s="32" t="s">
        <v>8</v>
      </c>
      <c r="B21" s="75" t="s">
        <v>98</v>
      </c>
      <c r="C21" s="75"/>
      <c r="D21" s="75"/>
      <c r="E21" s="75"/>
      <c r="F21" s="75"/>
      <c r="G21" s="75"/>
    </row>
    <row r="22" ht="7.5" customHeight="1">
      <c r="A22" s="136"/>
    </row>
    <row r="23" spans="1:7" ht="18.75">
      <c r="A23" s="137" t="s">
        <v>106</v>
      </c>
      <c r="B23" s="75"/>
      <c r="C23" s="75"/>
      <c r="D23" s="75"/>
      <c r="E23" s="75"/>
      <c r="F23" s="75"/>
      <c r="G23" s="75"/>
    </row>
    <row r="24" spans="2:7" ht="15">
      <c r="B24" s="32"/>
      <c r="C24" s="136"/>
      <c r="D24" s="136"/>
      <c r="E24" s="136"/>
      <c r="F24" s="136"/>
      <c r="G24" s="136"/>
    </row>
    <row r="26" ht="15.75" thickBot="1"/>
    <row r="27" spans="1:7" ht="16.5" thickBot="1">
      <c r="A27" s="68" t="s">
        <v>12</v>
      </c>
      <c r="B27" s="69"/>
      <c r="C27" s="69"/>
      <c r="D27" s="69"/>
      <c r="E27" s="69"/>
      <c r="F27" s="69"/>
      <c r="G27" s="70"/>
    </row>
    <row r="28" spans="1:7" ht="15.75" thickBot="1">
      <c r="A28" s="8"/>
      <c r="B28" s="9"/>
      <c r="C28" s="9"/>
      <c r="D28" s="9"/>
      <c r="E28" s="9"/>
      <c r="F28" s="9"/>
      <c r="G28" s="10"/>
    </row>
    <row r="29" spans="1:7" ht="15.75" thickBot="1">
      <c r="A29" s="29" t="s">
        <v>0</v>
      </c>
      <c r="B29" s="80" t="s">
        <v>25</v>
      </c>
      <c r="C29" s="75"/>
      <c r="D29" s="76"/>
      <c r="E29" s="64">
        <v>0</v>
      </c>
      <c r="F29" s="9"/>
      <c r="G29" s="10"/>
    </row>
    <row r="30" spans="1:7" ht="15.75" thickBot="1">
      <c r="A30" s="11"/>
      <c r="B30" s="12"/>
      <c r="C30" s="12"/>
      <c r="D30" s="12"/>
      <c r="E30" s="12"/>
      <c r="F30" s="12"/>
      <c r="G30" s="13"/>
    </row>
    <row r="31" spans="1:7" ht="15.75" thickBot="1">
      <c r="A31" s="83"/>
      <c r="B31" s="38" t="s">
        <v>3</v>
      </c>
      <c r="C31" s="39" t="s">
        <v>4</v>
      </c>
      <c r="D31" s="40" t="s">
        <v>5</v>
      </c>
      <c r="E31" s="40" t="s">
        <v>7</v>
      </c>
      <c r="F31" s="40" t="s">
        <v>8</v>
      </c>
      <c r="G31" s="38" t="s">
        <v>9</v>
      </c>
    </row>
    <row r="32" spans="1:7" ht="75" customHeight="1" thickBot="1">
      <c r="A32" s="88"/>
      <c r="B32" s="1" t="s">
        <v>15</v>
      </c>
      <c r="C32" s="1" t="s">
        <v>1</v>
      </c>
      <c r="D32" s="1" t="s">
        <v>6</v>
      </c>
      <c r="E32" s="1" t="s">
        <v>45</v>
      </c>
      <c r="F32" s="1" t="s">
        <v>38</v>
      </c>
      <c r="G32" s="1" t="s">
        <v>26</v>
      </c>
    </row>
    <row r="33" spans="1:7" ht="45" customHeight="1" thickBot="1">
      <c r="A33" s="30">
        <v>1</v>
      </c>
      <c r="B33" s="2" t="s">
        <v>2</v>
      </c>
      <c r="C33" s="3">
        <v>0.4</v>
      </c>
      <c r="D33" s="22">
        <f>E29*0.4</f>
        <v>0</v>
      </c>
      <c r="E33" s="77">
        <v>240</v>
      </c>
      <c r="F33" s="65">
        <v>0</v>
      </c>
      <c r="G33" s="23">
        <f>D33*F33</f>
        <v>0</v>
      </c>
    </row>
    <row r="34" spans="1:7" ht="47.25" customHeight="1" thickBot="1">
      <c r="A34" s="30">
        <v>2</v>
      </c>
      <c r="B34" s="2" t="s">
        <v>34</v>
      </c>
      <c r="C34" s="3">
        <v>0.35</v>
      </c>
      <c r="D34" s="22">
        <f>E29*0.35</f>
        <v>0</v>
      </c>
      <c r="E34" s="78"/>
      <c r="F34" s="65">
        <v>0</v>
      </c>
      <c r="G34" s="23">
        <f>D34*F34</f>
        <v>0</v>
      </c>
    </row>
    <row r="35" spans="1:7" ht="45" customHeight="1" thickBot="1">
      <c r="A35" s="31">
        <v>3</v>
      </c>
      <c r="B35" s="2" t="s">
        <v>32</v>
      </c>
      <c r="C35" s="3">
        <v>0.25</v>
      </c>
      <c r="D35" s="22">
        <f>E29*0.25</f>
        <v>0</v>
      </c>
      <c r="E35" s="79"/>
      <c r="F35" s="65">
        <v>0</v>
      </c>
      <c r="G35" s="23">
        <f>D35*F35</f>
        <v>0</v>
      </c>
    </row>
    <row r="36" spans="1:3" ht="15.75" customHeight="1" thickBot="1">
      <c r="A36" s="81" t="s">
        <v>10</v>
      </c>
      <c r="B36" s="82"/>
      <c r="C36" s="37">
        <v>1</v>
      </c>
    </row>
    <row r="37" ht="15.75" thickBot="1"/>
    <row r="38" spans="1:7" ht="15.75" thickBot="1">
      <c r="A38" s="74">
        <v>4</v>
      </c>
      <c r="B38" s="74"/>
      <c r="C38" s="74" t="s">
        <v>74</v>
      </c>
      <c r="D38" s="75"/>
      <c r="E38" s="75"/>
      <c r="F38" s="76"/>
      <c r="G38" s="24">
        <f>G33+G34+G35</f>
        <v>0</v>
      </c>
    </row>
    <row r="39" spans="1:7" ht="15.75" customHeight="1" thickBot="1">
      <c r="A39" s="74">
        <v>5</v>
      </c>
      <c r="B39" s="74"/>
      <c r="C39" s="71" t="s">
        <v>76</v>
      </c>
      <c r="D39" s="72"/>
      <c r="E39" s="72"/>
      <c r="F39" s="73"/>
      <c r="G39" s="47">
        <f>IF(F35=0,0,G38/F35)</f>
        <v>0</v>
      </c>
    </row>
    <row r="40" spans="3:6" ht="15">
      <c r="C40" s="85" t="s">
        <v>65</v>
      </c>
      <c r="D40" s="85"/>
      <c r="E40" s="85"/>
      <c r="F40" s="4"/>
    </row>
    <row r="44" ht="15.75" thickBot="1"/>
    <row r="45" spans="1:7" ht="16.5" thickBot="1">
      <c r="A45" s="68" t="s">
        <v>14</v>
      </c>
      <c r="B45" s="69"/>
      <c r="C45" s="69"/>
      <c r="D45" s="69"/>
      <c r="E45" s="69"/>
      <c r="F45" s="69"/>
      <c r="G45" s="70"/>
    </row>
    <row r="46" spans="1:7" ht="15.75" thickBot="1">
      <c r="A46" s="8"/>
      <c r="B46" s="9"/>
      <c r="C46" s="9"/>
      <c r="D46" s="9"/>
      <c r="E46" s="9"/>
      <c r="F46" s="9"/>
      <c r="G46" s="10"/>
    </row>
    <row r="47" spans="1:7" ht="15.75" thickBot="1">
      <c r="A47" s="29" t="s">
        <v>0</v>
      </c>
      <c r="B47" s="80" t="s">
        <v>25</v>
      </c>
      <c r="C47" s="75"/>
      <c r="D47" s="76"/>
      <c r="E47" s="64">
        <v>0</v>
      </c>
      <c r="F47" s="9"/>
      <c r="G47" s="10"/>
    </row>
    <row r="48" spans="1:7" ht="15.75" thickBot="1">
      <c r="A48" s="11"/>
      <c r="B48" s="12"/>
      <c r="C48" s="12"/>
      <c r="D48" s="12"/>
      <c r="E48" s="12"/>
      <c r="F48" s="12"/>
      <c r="G48" s="13"/>
    </row>
    <row r="49" spans="1:7" ht="15.75" thickBot="1">
      <c r="A49" s="83"/>
      <c r="B49" s="38" t="s">
        <v>3</v>
      </c>
      <c r="C49" s="39" t="s">
        <v>4</v>
      </c>
      <c r="D49" s="40" t="s">
        <v>5</v>
      </c>
      <c r="E49" s="40" t="s">
        <v>7</v>
      </c>
      <c r="F49" s="40" t="s">
        <v>8</v>
      </c>
      <c r="G49" s="38" t="s">
        <v>9</v>
      </c>
    </row>
    <row r="50" spans="1:7" ht="75" customHeight="1" thickBot="1">
      <c r="A50" s="88"/>
      <c r="B50" s="1" t="s">
        <v>16</v>
      </c>
      <c r="C50" s="1" t="s">
        <v>1</v>
      </c>
      <c r="D50" s="1" t="s">
        <v>6</v>
      </c>
      <c r="E50" s="1" t="s">
        <v>44</v>
      </c>
      <c r="F50" s="1" t="s">
        <v>38</v>
      </c>
      <c r="G50" s="1" t="s">
        <v>26</v>
      </c>
    </row>
    <row r="51" spans="1:7" ht="45" customHeight="1" thickBot="1">
      <c r="A51" s="30">
        <v>1</v>
      </c>
      <c r="B51" s="2" t="s">
        <v>2</v>
      </c>
      <c r="C51" s="3">
        <v>0.4</v>
      </c>
      <c r="D51" s="22">
        <f>E47*0.4</f>
        <v>0</v>
      </c>
      <c r="E51" s="77">
        <v>96</v>
      </c>
      <c r="F51" s="65">
        <v>0</v>
      </c>
      <c r="G51" s="23">
        <f>D51*F51</f>
        <v>0</v>
      </c>
    </row>
    <row r="52" spans="1:7" ht="45" customHeight="1" thickBot="1">
      <c r="A52" s="30">
        <v>2</v>
      </c>
      <c r="B52" s="2" t="s">
        <v>34</v>
      </c>
      <c r="C52" s="3">
        <v>0.35</v>
      </c>
      <c r="D52" s="22">
        <f>E47*0.35</f>
        <v>0</v>
      </c>
      <c r="E52" s="78"/>
      <c r="F52" s="65">
        <v>0</v>
      </c>
      <c r="G52" s="23">
        <f>D52*F52</f>
        <v>0</v>
      </c>
    </row>
    <row r="53" spans="1:7" ht="43.5" customHeight="1" thickBot="1">
      <c r="A53" s="31">
        <v>3</v>
      </c>
      <c r="B53" s="2" t="s">
        <v>32</v>
      </c>
      <c r="C53" s="3">
        <v>0.25</v>
      </c>
      <c r="D53" s="22">
        <f>E47*0.25</f>
        <v>0</v>
      </c>
      <c r="E53" s="79"/>
      <c r="F53" s="65">
        <v>0</v>
      </c>
      <c r="G53" s="23">
        <f>D53*F53</f>
        <v>0</v>
      </c>
    </row>
    <row r="54" spans="1:3" ht="15.75" customHeight="1" thickBot="1">
      <c r="A54" s="81" t="s">
        <v>10</v>
      </c>
      <c r="B54" s="82"/>
      <c r="C54" s="37">
        <v>1</v>
      </c>
    </row>
    <row r="55" ht="15.75" customHeight="1" thickBot="1"/>
    <row r="56" spans="1:7" ht="15.75" thickBot="1">
      <c r="A56" s="74">
        <v>4</v>
      </c>
      <c r="B56" s="74"/>
      <c r="C56" s="74" t="s">
        <v>75</v>
      </c>
      <c r="D56" s="75"/>
      <c r="E56" s="75"/>
      <c r="F56" s="76"/>
      <c r="G56" s="56">
        <f>G51+G52+G53</f>
        <v>0</v>
      </c>
    </row>
    <row r="57" spans="1:7" ht="15.75" customHeight="1" thickBot="1">
      <c r="A57" s="74">
        <v>5</v>
      </c>
      <c r="B57" s="74"/>
      <c r="C57" s="71" t="s">
        <v>78</v>
      </c>
      <c r="D57" s="72"/>
      <c r="E57" s="72"/>
      <c r="F57" s="73"/>
      <c r="G57" s="47">
        <f>IF(F53=0,0,G56/F53)</f>
        <v>0</v>
      </c>
    </row>
    <row r="58" spans="3:6" ht="15">
      <c r="C58" s="85" t="s">
        <v>33</v>
      </c>
      <c r="D58" s="85"/>
      <c r="E58" s="85"/>
      <c r="F58" s="4"/>
    </row>
    <row r="59" spans="3:6" ht="15">
      <c r="C59" s="33"/>
      <c r="D59" s="33"/>
      <c r="E59" s="33"/>
      <c r="F59" s="33"/>
    </row>
    <row r="60" spans="3:6" ht="15">
      <c r="C60" s="33"/>
      <c r="D60" s="33"/>
      <c r="E60" s="33"/>
      <c r="F60" s="33"/>
    </row>
    <row r="61" spans="3:6" ht="15">
      <c r="C61" s="33"/>
      <c r="D61" s="33"/>
      <c r="E61" s="33"/>
      <c r="F61" s="33"/>
    </row>
    <row r="62" spans="3:6" ht="15">
      <c r="C62" s="33"/>
      <c r="D62" s="33"/>
      <c r="E62" s="33"/>
      <c r="F62" s="33"/>
    </row>
    <row r="63" spans="3:6" ht="15">
      <c r="C63" s="33"/>
      <c r="D63" s="33"/>
      <c r="E63" s="33"/>
      <c r="F63" s="33"/>
    </row>
    <row r="64" spans="3:6" ht="15">
      <c r="C64" s="33"/>
      <c r="D64" s="33"/>
      <c r="E64" s="33"/>
      <c r="F64" s="33"/>
    </row>
    <row r="65" spans="3:6" ht="15">
      <c r="C65" s="33"/>
      <c r="D65" s="33"/>
      <c r="E65" s="33"/>
      <c r="F65" s="33"/>
    </row>
    <row r="66" spans="3:6" ht="15">
      <c r="C66" s="33"/>
      <c r="D66" s="33"/>
      <c r="E66" s="33"/>
      <c r="F66" s="33"/>
    </row>
    <row r="67" spans="3:6" ht="15">
      <c r="C67" s="33"/>
      <c r="D67" s="33"/>
      <c r="E67" s="33"/>
      <c r="F67" s="33"/>
    </row>
    <row r="68" spans="3:6" ht="15">
      <c r="C68" s="33"/>
      <c r="D68" s="33"/>
      <c r="E68" s="33"/>
      <c r="F68" s="33"/>
    </row>
    <row r="69" spans="1:7" ht="18.75">
      <c r="A69" s="91" t="s">
        <v>56</v>
      </c>
      <c r="B69" s="91"/>
      <c r="C69" s="91"/>
      <c r="D69" s="91"/>
      <c r="E69" s="91"/>
      <c r="F69" s="91"/>
      <c r="G69" s="91"/>
    </row>
    <row r="70" spans="1:7" ht="15.75">
      <c r="A70" s="92"/>
      <c r="B70" s="92"/>
      <c r="C70" s="92"/>
      <c r="D70" s="92"/>
      <c r="E70" s="92"/>
      <c r="F70" s="92"/>
      <c r="G70" s="92"/>
    </row>
    <row r="71" spans="1:7" ht="15.75">
      <c r="A71" s="34"/>
      <c r="B71" s="34"/>
      <c r="C71" s="34"/>
      <c r="D71" s="34"/>
      <c r="E71" s="34"/>
      <c r="F71" s="34"/>
      <c r="G71" s="34"/>
    </row>
    <row r="72" spans="1:7" ht="15.75">
      <c r="A72" s="34"/>
      <c r="B72" s="34"/>
      <c r="C72" s="34"/>
      <c r="D72" s="34"/>
      <c r="E72" s="34"/>
      <c r="F72" s="34"/>
      <c r="G72" s="34"/>
    </row>
    <row r="73" spans="3:6" ht="47.25" customHeight="1">
      <c r="C73" s="33"/>
      <c r="D73" s="43" t="s">
        <v>66</v>
      </c>
      <c r="E73" s="43" t="s">
        <v>54</v>
      </c>
      <c r="F73" s="43" t="s">
        <v>67</v>
      </c>
    </row>
    <row r="74" spans="3:6" ht="18" customHeight="1">
      <c r="C74" s="33"/>
      <c r="D74" s="57" t="s">
        <v>70</v>
      </c>
      <c r="E74" s="57" t="s">
        <v>71</v>
      </c>
      <c r="F74" s="57" t="s">
        <v>72</v>
      </c>
    </row>
    <row r="75" spans="2:6" ht="15.75">
      <c r="B75" s="41" t="s">
        <v>62</v>
      </c>
      <c r="C75" s="33"/>
      <c r="D75" s="45">
        <f>G15</f>
        <v>0</v>
      </c>
      <c r="E75" s="44">
        <f>F12</f>
        <v>0</v>
      </c>
      <c r="F75" s="45">
        <f>G16</f>
        <v>0</v>
      </c>
    </row>
    <row r="76" spans="2:6" ht="15.75">
      <c r="B76" s="90" t="s">
        <v>63</v>
      </c>
      <c r="C76" s="75"/>
      <c r="D76" s="45">
        <f>G38</f>
        <v>0</v>
      </c>
      <c r="E76" s="44">
        <f>F35</f>
        <v>0</v>
      </c>
      <c r="F76" s="45">
        <f>G39</f>
        <v>0</v>
      </c>
    </row>
    <row r="77" spans="2:6" ht="15.75">
      <c r="B77" s="41" t="s">
        <v>64</v>
      </c>
      <c r="C77" s="33"/>
      <c r="D77" s="53">
        <f>G56</f>
        <v>0</v>
      </c>
      <c r="E77" s="54">
        <f>F53</f>
        <v>0</v>
      </c>
      <c r="F77" s="53">
        <f>G57</f>
        <v>0</v>
      </c>
    </row>
    <row r="78" spans="3:6" ht="15">
      <c r="C78" s="33"/>
      <c r="D78" s="46"/>
      <c r="E78" s="33"/>
      <c r="F78" s="33"/>
    </row>
    <row r="79" spans="2:6" ht="29.25" thickBot="1">
      <c r="B79" s="42" t="s">
        <v>100</v>
      </c>
      <c r="C79" s="33"/>
      <c r="D79" s="59">
        <f>SUM(D75:D77)</f>
        <v>0</v>
      </c>
      <c r="E79" s="60">
        <f>SUM(E75:E77)</f>
        <v>0</v>
      </c>
      <c r="F79" s="59">
        <f>IF(E79=0,0,D79/E79)</f>
        <v>0</v>
      </c>
    </row>
    <row r="80" spans="3:6" ht="37.5" thickBot="1">
      <c r="C80" s="33"/>
      <c r="D80" s="62" t="s">
        <v>61</v>
      </c>
      <c r="E80" s="55" t="s">
        <v>57</v>
      </c>
      <c r="F80" s="63" t="s">
        <v>90</v>
      </c>
    </row>
    <row r="81" spans="3:6" ht="15">
      <c r="C81" s="33"/>
      <c r="D81" s="33"/>
      <c r="E81" s="33"/>
      <c r="F81" s="33"/>
    </row>
    <row r="82" spans="1:6" ht="15">
      <c r="A82" s="36"/>
      <c r="B82" s="74" t="s">
        <v>59</v>
      </c>
      <c r="C82" s="75"/>
      <c r="D82" s="75"/>
      <c r="E82" s="75"/>
      <c r="F82" s="75"/>
    </row>
    <row r="83" spans="3:6" ht="15">
      <c r="C83" s="33"/>
      <c r="D83" s="33"/>
      <c r="E83" s="33"/>
      <c r="F83" s="33"/>
    </row>
    <row r="84" spans="3:6" ht="15">
      <c r="C84" s="33"/>
      <c r="D84" s="33"/>
      <c r="E84" s="33"/>
      <c r="F84" s="33"/>
    </row>
    <row r="85" spans="3:6" ht="15">
      <c r="C85" s="33"/>
      <c r="D85" s="33"/>
      <c r="E85" s="33"/>
      <c r="F85" s="33"/>
    </row>
    <row r="86" spans="3:6" ht="15">
      <c r="C86" s="33"/>
      <c r="D86" s="33"/>
      <c r="E86" s="33"/>
      <c r="F86" s="33"/>
    </row>
    <row r="87" ht="9" customHeight="1"/>
    <row r="88" spans="1:7" ht="15">
      <c r="A88" s="89"/>
      <c r="B88" s="89"/>
      <c r="C88" s="89"/>
      <c r="D88" s="89"/>
      <c r="E88" s="89"/>
      <c r="F88" s="16"/>
      <c r="G88" s="18"/>
    </row>
    <row r="89" spans="1:7" ht="15">
      <c r="A89" s="87" t="s">
        <v>19</v>
      </c>
      <c r="B89" s="87"/>
      <c r="C89" s="87"/>
      <c r="D89" s="87"/>
      <c r="E89" s="87"/>
      <c r="F89" s="16"/>
      <c r="G89" s="16" t="s">
        <v>22</v>
      </c>
    </row>
    <row r="90" spans="1:7" ht="15">
      <c r="A90" s="89"/>
      <c r="B90" s="89"/>
      <c r="C90" s="89"/>
      <c r="D90" s="89"/>
      <c r="E90" s="89"/>
      <c r="F90" s="16"/>
      <c r="G90" s="18"/>
    </row>
    <row r="91" spans="1:7" ht="15">
      <c r="A91" s="87" t="s">
        <v>21</v>
      </c>
      <c r="B91" s="87"/>
      <c r="C91" s="87"/>
      <c r="D91" s="87"/>
      <c r="E91" s="87"/>
      <c r="F91" s="16"/>
      <c r="G91" s="16" t="s">
        <v>20</v>
      </c>
    </row>
    <row r="92" spans="1:7" ht="15">
      <c r="A92" s="89"/>
      <c r="B92" s="89"/>
      <c r="C92" s="89"/>
      <c r="D92" s="89"/>
      <c r="E92" s="89"/>
      <c r="F92" s="16"/>
      <c r="G92" s="16"/>
    </row>
    <row r="93" spans="1:7" ht="15">
      <c r="A93" s="87" t="s">
        <v>23</v>
      </c>
      <c r="B93" s="87"/>
      <c r="C93" s="87"/>
      <c r="D93" s="87"/>
      <c r="E93" s="87"/>
      <c r="F93" s="16"/>
      <c r="G93" s="16"/>
    </row>
    <row r="94" spans="1:7" ht="15">
      <c r="A94" s="89"/>
      <c r="B94" s="89"/>
      <c r="C94" s="21"/>
      <c r="D94" s="21"/>
      <c r="E94" s="21"/>
      <c r="F94" s="21"/>
      <c r="G94" s="21"/>
    </row>
    <row r="95" spans="1:7" ht="15">
      <c r="A95" s="87" t="s">
        <v>24</v>
      </c>
      <c r="B95" s="87"/>
      <c r="C95" s="21"/>
      <c r="D95" s="21"/>
      <c r="E95" s="21"/>
      <c r="F95" s="21"/>
      <c r="G95" s="21"/>
    </row>
  </sheetData>
  <sheetProtection password="C13B" sheet="1" objects="1" scenarios="1"/>
  <mergeCells count="47">
    <mergeCell ref="A88:E88"/>
    <mergeCell ref="A23:G23"/>
    <mergeCell ref="A94:B94"/>
    <mergeCell ref="A38:B38"/>
    <mergeCell ref="A39:B39"/>
    <mergeCell ref="B82:F82"/>
    <mergeCell ref="B76:C76"/>
    <mergeCell ref="A93:E93"/>
    <mergeCell ref="A69:G69"/>
    <mergeCell ref="A70:G70"/>
    <mergeCell ref="A56:B56"/>
    <mergeCell ref="A57:B57"/>
    <mergeCell ref="A95:B95"/>
    <mergeCell ref="A49:A50"/>
    <mergeCell ref="A31:A32"/>
    <mergeCell ref="A45:G45"/>
    <mergeCell ref="E51:E53"/>
    <mergeCell ref="A54:B54"/>
    <mergeCell ref="A89:E89"/>
    <mergeCell ref="A91:E91"/>
    <mergeCell ref="A90:E90"/>
    <mergeCell ref="A92:E92"/>
    <mergeCell ref="A36:B36"/>
    <mergeCell ref="C38:F38"/>
    <mergeCell ref="C56:F56"/>
    <mergeCell ref="C57:F57"/>
    <mergeCell ref="C39:F39"/>
    <mergeCell ref="B21:G21"/>
    <mergeCell ref="C17:E17"/>
    <mergeCell ref="B20:E20"/>
    <mergeCell ref="C58:E58"/>
    <mergeCell ref="C40:E40"/>
    <mergeCell ref="B47:D47"/>
    <mergeCell ref="A18:B18"/>
    <mergeCell ref="A19:G19"/>
    <mergeCell ref="B29:D29"/>
    <mergeCell ref="A27:G27"/>
    <mergeCell ref="E33:E35"/>
    <mergeCell ref="A4:G4"/>
    <mergeCell ref="C16:F16"/>
    <mergeCell ref="C15:F15"/>
    <mergeCell ref="E10:E12"/>
    <mergeCell ref="B6:D6"/>
    <mergeCell ref="A13:B13"/>
    <mergeCell ref="A8:A9"/>
    <mergeCell ref="A15:B15"/>
    <mergeCell ref="A16:B16"/>
  </mergeCells>
  <printOptions horizontalCentered="1"/>
  <pageMargins left="0.25" right="0.25" top="0.75" bottom="0.5" header="0.55" footer="0.3"/>
  <pageSetup horizontalDpi="600" verticalDpi="600" orientation="landscape" r:id="rId1"/>
  <headerFooter>
    <oddHeader>&amp;C&amp;"-,Bold"FREDERICK COUNTY DEPARTMENT OF SOCIAL SERVICES
EMPLOYMENT SERVICES - PRICING PROPOSAL - YEAR 1&amp;R&amp;"-,Bold"FCDSS/FIA-12-005-S
Attachment A
YEAR 1 -  Page &amp;P of 4</oddHeader>
  </headerFooter>
  <rowBreaks count="2" manualBreakCount="2">
    <brk id="23" max="255" man="1"/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3">
      <selection activeCell="E6" sqref="E6"/>
    </sheetView>
  </sheetViews>
  <sheetFormatPr defaultColWidth="9.140625" defaultRowHeight="15"/>
  <cols>
    <col min="1" max="1" width="5.7109375" style="0" customWidth="1"/>
    <col min="2" max="2" width="35.7109375" style="0" customWidth="1"/>
    <col min="3" max="3" width="15.7109375" style="0" customWidth="1"/>
    <col min="4" max="4" width="16.7109375" style="0" customWidth="1"/>
    <col min="5" max="5" width="15.7109375" style="0" customWidth="1"/>
    <col min="6" max="6" width="17.7109375" style="0" customWidth="1"/>
    <col min="7" max="7" width="15.7109375" style="0" customWidth="1"/>
  </cols>
  <sheetData>
    <row r="1" spans="1:7" ht="15.75">
      <c r="A1" s="92"/>
      <c r="B1" s="92"/>
      <c r="C1" s="92"/>
      <c r="D1" s="92"/>
      <c r="E1" s="92"/>
      <c r="F1" s="92"/>
      <c r="G1" s="92"/>
    </row>
    <row r="2" spans="1:7" ht="15.75">
      <c r="A2" s="94"/>
      <c r="B2" s="94"/>
      <c r="C2" s="94"/>
      <c r="D2" s="94"/>
      <c r="E2" s="94"/>
      <c r="F2" s="94"/>
      <c r="G2" s="94"/>
    </row>
    <row r="3" spans="1:7" ht="16.5" thickBot="1">
      <c r="A3" s="7"/>
      <c r="B3" s="7"/>
      <c r="C3" s="7"/>
      <c r="D3" s="7"/>
      <c r="E3" s="7"/>
      <c r="F3" s="7"/>
      <c r="G3" s="7"/>
    </row>
    <row r="4" spans="1:7" ht="16.5" thickBot="1">
      <c r="A4" s="68" t="s">
        <v>11</v>
      </c>
      <c r="B4" s="69"/>
      <c r="C4" s="69"/>
      <c r="D4" s="69"/>
      <c r="E4" s="69"/>
      <c r="F4" s="69"/>
      <c r="G4" s="70"/>
    </row>
    <row r="5" spans="1:7" ht="15.75" thickBot="1">
      <c r="A5" s="8"/>
      <c r="B5" s="9"/>
      <c r="C5" s="9"/>
      <c r="D5" s="9"/>
      <c r="E5" s="9"/>
      <c r="F5" s="9"/>
      <c r="G5" s="10"/>
    </row>
    <row r="6" spans="1:7" ht="15.75" thickBot="1">
      <c r="A6" s="29" t="s">
        <v>0</v>
      </c>
      <c r="B6" s="80" t="s">
        <v>25</v>
      </c>
      <c r="C6" s="75"/>
      <c r="D6" s="76"/>
      <c r="E6" s="64">
        <v>0</v>
      </c>
      <c r="F6" s="9"/>
      <c r="G6" s="10"/>
    </row>
    <row r="7" spans="1:7" ht="15.75" thickBot="1">
      <c r="A7" s="11"/>
      <c r="B7" s="12"/>
      <c r="C7" s="12"/>
      <c r="D7" s="12"/>
      <c r="E7" s="12"/>
      <c r="F7" s="12"/>
      <c r="G7" s="13"/>
    </row>
    <row r="8" spans="1:7" ht="15.75" thickBot="1">
      <c r="A8" s="83"/>
      <c r="B8" s="38" t="s">
        <v>3</v>
      </c>
      <c r="C8" s="39" t="s">
        <v>4</v>
      </c>
      <c r="D8" s="40" t="s">
        <v>5</v>
      </c>
      <c r="E8" s="40" t="s">
        <v>7</v>
      </c>
      <c r="F8" s="40" t="s">
        <v>8</v>
      </c>
      <c r="G8" s="38" t="s">
        <v>9</v>
      </c>
    </row>
    <row r="9" spans="1:7" ht="76.5" customHeight="1" thickBot="1">
      <c r="A9" s="88"/>
      <c r="B9" s="1" t="s">
        <v>13</v>
      </c>
      <c r="C9" s="1" t="s">
        <v>1</v>
      </c>
      <c r="D9" s="1" t="s">
        <v>6</v>
      </c>
      <c r="E9" s="1" t="s">
        <v>17</v>
      </c>
      <c r="F9" s="1" t="s">
        <v>42</v>
      </c>
      <c r="G9" s="1" t="s">
        <v>27</v>
      </c>
    </row>
    <row r="10" spans="1:7" ht="50.25" customHeight="1" thickBot="1">
      <c r="A10" s="30">
        <v>1</v>
      </c>
      <c r="B10" s="2" t="s">
        <v>28</v>
      </c>
      <c r="C10" s="3">
        <v>0.4</v>
      </c>
      <c r="D10" s="22">
        <f>E6*0.4</f>
        <v>0</v>
      </c>
      <c r="E10" s="77">
        <v>372</v>
      </c>
      <c r="F10" s="65">
        <v>0</v>
      </c>
      <c r="G10" s="23">
        <f>D10*F10</f>
        <v>0</v>
      </c>
    </row>
    <row r="11" spans="1:7" ht="51" customHeight="1" thickBot="1">
      <c r="A11" s="30">
        <v>2</v>
      </c>
      <c r="B11" s="2" t="s">
        <v>34</v>
      </c>
      <c r="C11" s="3">
        <v>0.35</v>
      </c>
      <c r="D11" s="22">
        <f>E6*0.35</f>
        <v>0</v>
      </c>
      <c r="E11" s="78"/>
      <c r="F11" s="65">
        <v>0</v>
      </c>
      <c r="G11" s="23">
        <f>D11*F11</f>
        <v>0</v>
      </c>
    </row>
    <row r="12" spans="1:7" ht="48.75" customHeight="1" thickBot="1">
      <c r="A12" s="31">
        <v>3</v>
      </c>
      <c r="B12" s="2" t="s">
        <v>32</v>
      </c>
      <c r="C12" s="3">
        <v>0.25</v>
      </c>
      <c r="D12" s="22">
        <f>E6*0.25</f>
        <v>0</v>
      </c>
      <c r="E12" s="79"/>
      <c r="F12" s="65">
        <v>0</v>
      </c>
      <c r="G12" s="23">
        <f>D12*F12</f>
        <v>0</v>
      </c>
    </row>
    <row r="13" spans="1:3" ht="15.75" thickBot="1">
      <c r="A13" s="81" t="s">
        <v>10</v>
      </c>
      <c r="B13" s="82"/>
      <c r="C13" s="37">
        <v>1</v>
      </c>
    </row>
    <row r="14" ht="15.75" thickBot="1"/>
    <row r="15" spans="1:7" ht="15.75" thickBot="1">
      <c r="A15" s="74">
        <v>4</v>
      </c>
      <c r="B15" s="74"/>
      <c r="C15" s="74" t="s">
        <v>73</v>
      </c>
      <c r="D15" s="75"/>
      <c r="E15" s="75"/>
      <c r="F15" s="76"/>
      <c r="G15" s="24">
        <f>G10+G11+G12</f>
        <v>0</v>
      </c>
    </row>
    <row r="16" spans="1:7" ht="15.75" thickBot="1">
      <c r="A16" s="74">
        <v>5</v>
      </c>
      <c r="B16" s="74"/>
      <c r="C16" s="71" t="s">
        <v>79</v>
      </c>
      <c r="D16" s="72"/>
      <c r="E16" s="72"/>
      <c r="F16" s="73"/>
      <c r="G16" s="47">
        <f>IF(F12=0,0,G15/F12)</f>
        <v>0</v>
      </c>
    </row>
    <row r="17" spans="3:6" ht="15">
      <c r="C17" s="85" t="s">
        <v>65</v>
      </c>
      <c r="D17" s="85"/>
      <c r="E17" s="85"/>
      <c r="F17" s="4"/>
    </row>
    <row r="18" spans="1:6" ht="15">
      <c r="A18" s="74" t="s">
        <v>18</v>
      </c>
      <c r="B18" s="74"/>
      <c r="C18" s="4"/>
      <c r="D18" s="4"/>
      <c r="E18" s="4"/>
      <c r="F18" s="4"/>
    </row>
    <row r="19" spans="1:7" ht="15">
      <c r="A19" s="75" t="s">
        <v>94</v>
      </c>
      <c r="B19" s="86"/>
      <c r="C19" s="86"/>
      <c r="D19" s="86"/>
      <c r="E19" s="86"/>
      <c r="F19" s="86"/>
      <c r="G19" s="86"/>
    </row>
    <row r="20" spans="1:7" ht="15">
      <c r="A20" s="28" t="s">
        <v>0</v>
      </c>
      <c r="B20" s="75" t="s">
        <v>95</v>
      </c>
      <c r="C20" s="75"/>
      <c r="D20" s="75"/>
      <c r="E20" s="75"/>
      <c r="F20" s="75"/>
      <c r="G20" s="75"/>
    </row>
    <row r="21" spans="1:7" ht="15">
      <c r="A21" s="28" t="s">
        <v>8</v>
      </c>
      <c r="B21" s="75" t="s">
        <v>98</v>
      </c>
      <c r="C21" s="75"/>
      <c r="D21" s="75"/>
      <c r="E21" s="75"/>
      <c r="F21" s="75"/>
      <c r="G21" s="75"/>
    </row>
    <row r="22" ht="8.25" customHeight="1"/>
    <row r="23" spans="1:7" ht="18.75">
      <c r="A23" s="91" t="s">
        <v>105</v>
      </c>
      <c r="B23" s="75"/>
      <c r="C23" s="75"/>
      <c r="D23" s="75"/>
      <c r="E23" s="75"/>
      <c r="F23" s="75"/>
      <c r="G23" s="75"/>
    </row>
    <row r="24" spans="2:7" ht="18.75">
      <c r="B24" s="67"/>
      <c r="C24" s="67"/>
      <c r="D24" s="67"/>
      <c r="E24" s="67"/>
      <c r="F24" s="67"/>
      <c r="G24" s="67"/>
    </row>
    <row r="26" ht="15.75" thickBot="1"/>
    <row r="27" spans="1:7" ht="16.5" thickBot="1">
      <c r="A27" s="68" t="s">
        <v>12</v>
      </c>
      <c r="B27" s="95"/>
      <c r="C27" s="95"/>
      <c r="D27" s="95"/>
      <c r="E27" s="95"/>
      <c r="F27" s="95"/>
      <c r="G27" s="96"/>
    </row>
    <row r="28" spans="1:7" ht="15.75" thickBot="1">
      <c r="A28" s="8"/>
      <c r="B28" s="9"/>
      <c r="C28" s="9"/>
      <c r="D28" s="9"/>
      <c r="E28" s="9"/>
      <c r="F28" s="9"/>
      <c r="G28" s="10"/>
    </row>
    <row r="29" spans="1:7" ht="15.75" thickBot="1">
      <c r="A29" s="29" t="s">
        <v>0</v>
      </c>
      <c r="B29" s="80" t="s">
        <v>25</v>
      </c>
      <c r="C29" s="98"/>
      <c r="D29" s="76"/>
      <c r="E29" s="64">
        <v>0</v>
      </c>
      <c r="F29" s="9"/>
      <c r="G29" s="10"/>
    </row>
    <row r="30" spans="1:7" ht="15.75" thickBot="1">
      <c r="A30" s="11"/>
      <c r="B30" s="12"/>
      <c r="C30" s="12"/>
      <c r="D30" s="12"/>
      <c r="E30" s="12"/>
      <c r="F30" s="12"/>
      <c r="G30" s="13"/>
    </row>
    <row r="31" spans="1:7" ht="15.75" thickBot="1">
      <c r="A31" s="83"/>
      <c r="B31" s="38" t="s">
        <v>3</v>
      </c>
      <c r="C31" s="39" t="s">
        <v>4</v>
      </c>
      <c r="D31" s="40" t="s">
        <v>5</v>
      </c>
      <c r="E31" s="40" t="s">
        <v>7</v>
      </c>
      <c r="F31" s="40" t="s">
        <v>8</v>
      </c>
      <c r="G31" s="38" t="s">
        <v>9</v>
      </c>
    </row>
    <row r="32" spans="1:7" ht="75" customHeight="1" thickBot="1">
      <c r="A32" s="88"/>
      <c r="B32" s="1" t="s">
        <v>15</v>
      </c>
      <c r="C32" s="1" t="s">
        <v>1</v>
      </c>
      <c r="D32" s="1" t="s">
        <v>6</v>
      </c>
      <c r="E32" s="1" t="s">
        <v>43</v>
      </c>
      <c r="F32" s="1" t="s">
        <v>42</v>
      </c>
      <c r="G32" s="1" t="s">
        <v>27</v>
      </c>
    </row>
    <row r="33" spans="1:7" ht="47.25" customHeight="1" thickBot="1">
      <c r="A33" s="30">
        <v>1</v>
      </c>
      <c r="B33" s="2" t="s">
        <v>2</v>
      </c>
      <c r="C33" s="3">
        <v>0.4</v>
      </c>
      <c r="D33" s="22">
        <f>E29*0.4</f>
        <v>0</v>
      </c>
      <c r="E33" s="77">
        <v>240</v>
      </c>
      <c r="F33" s="65">
        <v>0</v>
      </c>
      <c r="G33" s="23">
        <f>D33*F33</f>
        <v>0</v>
      </c>
    </row>
    <row r="34" spans="1:7" ht="48.75" customHeight="1" thickBot="1">
      <c r="A34" s="30">
        <v>2</v>
      </c>
      <c r="B34" s="2" t="s">
        <v>34</v>
      </c>
      <c r="C34" s="3">
        <v>0.35</v>
      </c>
      <c r="D34" s="22">
        <f>E29*0.35</f>
        <v>0</v>
      </c>
      <c r="E34" s="99"/>
      <c r="F34" s="65">
        <v>0</v>
      </c>
      <c r="G34" s="23">
        <f>D34*F34</f>
        <v>0</v>
      </c>
    </row>
    <row r="35" spans="1:7" ht="44.25" customHeight="1" thickBot="1">
      <c r="A35" s="31">
        <v>3</v>
      </c>
      <c r="B35" s="2" t="s">
        <v>32</v>
      </c>
      <c r="C35" s="3">
        <v>0.25</v>
      </c>
      <c r="D35" s="22">
        <f>E29*0.25</f>
        <v>0</v>
      </c>
      <c r="E35" s="100"/>
      <c r="F35" s="65">
        <v>0</v>
      </c>
      <c r="G35" s="23">
        <f>D35*F35</f>
        <v>0</v>
      </c>
    </row>
    <row r="36" spans="1:3" ht="15.75" thickBot="1">
      <c r="A36" s="81" t="s">
        <v>10</v>
      </c>
      <c r="B36" s="101"/>
      <c r="C36" s="37">
        <v>1</v>
      </c>
    </row>
    <row r="37" ht="15.75" thickBot="1"/>
    <row r="38" spans="1:7" ht="15.75" thickBot="1">
      <c r="A38" s="74">
        <v>4</v>
      </c>
      <c r="B38" s="74"/>
      <c r="C38" s="74" t="s">
        <v>80</v>
      </c>
      <c r="D38" s="75"/>
      <c r="E38" s="75"/>
      <c r="F38" s="76"/>
      <c r="G38" s="24">
        <f>G33+G34+G35</f>
        <v>0</v>
      </c>
    </row>
    <row r="39" spans="1:7" ht="15.75" thickBot="1">
      <c r="A39" s="74">
        <v>5</v>
      </c>
      <c r="B39" s="74"/>
      <c r="C39" s="71" t="s">
        <v>82</v>
      </c>
      <c r="D39" s="71"/>
      <c r="E39" s="71"/>
      <c r="F39" s="97"/>
      <c r="G39" s="47">
        <f>IF(F35=0,0,G38/F35)</f>
        <v>0</v>
      </c>
    </row>
    <row r="40" spans="3:6" ht="15">
      <c r="C40" s="85" t="s">
        <v>81</v>
      </c>
      <c r="D40" s="85"/>
      <c r="E40" s="85"/>
      <c r="F40" s="85"/>
    </row>
    <row r="44" ht="15.75" thickBot="1"/>
    <row r="45" spans="1:7" ht="16.5" thickBot="1">
      <c r="A45" s="68" t="s">
        <v>14</v>
      </c>
      <c r="B45" s="95"/>
      <c r="C45" s="95"/>
      <c r="D45" s="95"/>
      <c r="E45" s="95"/>
      <c r="F45" s="95"/>
      <c r="G45" s="96"/>
    </row>
    <row r="46" spans="1:7" ht="15.75" thickBot="1">
      <c r="A46" s="8"/>
      <c r="B46" s="9"/>
      <c r="C46" s="9"/>
      <c r="D46" s="9"/>
      <c r="E46" s="9"/>
      <c r="F46" s="9"/>
      <c r="G46" s="10"/>
    </row>
    <row r="47" spans="1:7" ht="15.75" thickBot="1">
      <c r="A47" s="29" t="s">
        <v>0</v>
      </c>
      <c r="B47" s="80" t="s">
        <v>25</v>
      </c>
      <c r="C47" s="98"/>
      <c r="D47" s="76"/>
      <c r="E47" s="64">
        <v>0</v>
      </c>
      <c r="F47" s="9"/>
      <c r="G47" s="10"/>
    </row>
    <row r="48" spans="1:7" ht="15.75" thickBot="1">
      <c r="A48" s="11"/>
      <c r="B48" s="12"/>
      <c r="C48" s="12"/>
      <c r="D48" s="12"/>
      <c r="E48" s="12"/>
      <c r="F48" s="12"/>
      <c r="G48" s="13"/>
    </row>
    <row r="49" spans="1:7" ht="15.75" thickBot="1">
      <c r="A49" s="83"/>
      <c r="B49" s="38" t="s">
        <v>3</v>
      </c>
      <c r="C49" s="39" t="s">
        <v>4</v>
      </c>
      <c r="D49" s="40" t="s">
        <v>5</v>
      </c>
      <c r="E49" s="40" t="s">
        <v>7</v>
      </c>
      <c r="F49" s="40" t="s">
        <v>8</v>
      </c>
      <c r="G49" s="38" t="s">
        <v>9</v>
      </c>
    </row>
    <row r="50" spans="1:7" ht="65.25" customHeight="1" thickBot="1">
      <c r="A50" s="88"/>
      <c r="B50" s="1" t="s">
        <v>16</v>
      </c>
      <c r="C50" s="1" t="s">
        <v>1</v>
      </c>
      <c r="D50" s="1" t="s">
        <v>6</v>
      </c>
      <c r="E50" s="1" t="s">
        <v>46</v>
      </c>
      <c r="F50" s="1" t="s">
        <v>42</v>
      </c>
      <c r="G50" s="1" t="s">
        <v>27</v>
      </c>
    </row>
    <row r="51" spans="1:7" ht="46.5" customHeight="1" thickBot="1">
      <c r="A51" s="30">
        <v>1</v>
      </c>
      <c r="B51" s="2" t="s">
        <v>2</v>
      </c>
      <c r="C51" s="3">
        <v>0.4</v>
      </c>
      <c r="D51" s="22">
        <f>E47*0.4</f>
        <v>0</v>
      </c>
      <c r="E51" s="77">
        <v>96</v>
      </c>
      <c r="F51" s="65">
        <v>0</v>
      </c>
      <c r="G51" s="23">
        <f>D51*F51</f>
        <v>0</v>
      </c>
    </row>
    <row r="52" spans="1:7" ht="48" customHeight="1" thickBot="1">
      <c r="A52" s="30">
        <v>2</v>
      </c>
      <c r="B52" s="2" t="s">
        <v>34</v>
      </c>
      <c r="C52" s="3">
        <v>0.35</v>
      </c>
      <c r="D52" s="22">
        <f>E47*0.35</f>
        <v>0</v>
      </c>
      <c r="E52" s="99"/>
      <c r="F52" s="65">
        <v>0</v>
      </c>
      <c r="G52" s="23">
        <f>D52*F52</f>
        <v>0</v>
      </c>
    </row>
    <row r="53" spans="1:7" ht="46.5" customHeight="1" thickBot="1">
      <c r="A53" s="31">
        <v>3</v>
      </c>
      <c r="B53" s="2" t="s">
        <v>32</v>
      </c>
      <c r="C53" s="3">
        <v>0.25</v>
      </c>
      <c r="D53" s="22">
        <f>E47*0.25</f>
        <v>0</v>
      </c>
      <c r="E53" s="100"/>
      <c r="F53" s="65">
        <v>0</v>
      </c>
      <c r="G53" s="23">
        <f>D53*F53</f>
        <v>0</v>
      </c>
    </row>
    <row r="54" spans="1:3" ht="15.75" thickBot="1">
      <c r="A54" s="81" t="s">
        <v>10</v>
      </c>
      <c r="B54" s="101"/>
      <c r="C54" s="37">
        <v>1</v>
      </c>
    </row>
    <row r="55" ht="15.75" thickBot="1"/>
    <row r="56" spans="1:7" ht="15.75" thickBot="1">
      <c r="A56" s="74">
        <v>4</v>
      </c>
      <c r="B56" s="74"/>
      <c r="C56" s="74" t="s">
        <v>83</v>
      </c>
      <c r="D56" s="75"/>
      <c r="E56" s="75"/>
      <c r="F56" s="76"/>
      <c r="G56" s="24">
        <f>G51+G52+G53</f>
        <v>0</v>
      </c>
    </row>
    <row r="57" spans="1:7" ht="15.75" thickBot="1">
      <c r="A57" s="74">
        <v>5</v>
      </c>
      <c r="B57" s="74"/>
      <c r="C57" s="71" t="s">
        <v>79</v>
      </c>
      <c r="D57" s="71"/>
      <c r="E57" s="71"/>
      <c r="F57" s="97"/>
      <c r="G57" s="47">
        <f>IF(F53=0,0,G56/F53)</f>
        <v>0</v>
      </c>
    </row>
    <row r="58" spans="3:6" ht="15">
      <c r="C58" s="85" t="s">
        <v>65</v>
      </c>
      <c r="D58" s="85"/>
      <c r="E58" s="85"/>
      <c r="F58" s="85"/>
    </row>
    <row r="59" spans="3:6" ht="15">
      <c r="C59" s="33"/>
      <c r="D59" s="33"/>
      <c r="E59" s="33"/>
      <c r="F59" s="33"/>
    </row>
    <row r="60" spans="3:6" ht="15">
      <c r="C60" s="33"/>
      <c r="D60" s="33"/>
      <c r="E60" s="33"/>
      <c r="F60" s="33"/>
    </row>
    <row r="61" spans="3:6" ht="15">
      <c r="C61" s="33"/>
      <c r="D61" s="33"/>
      <c r="E61" s="33"/>
      <c r="F61" s="33"/>
    </row>
    <row r="62" spans="3:6" ht="15">
      <c r="C62" s="33"/>
      <c r="D62" s="33"/>
      <c r="E62" s="33"/>
      <c r="F62" s="33"/>
    </row>
    <row r="63" spans="3:6" ht="15">
      <c r="C63" s="33"/>
      <c r="D63" s="33"/>
      <c r="E63" s="33"/>
      <c r="F63" s="33"/>
    </row>
    <row r="64" spans="3:6" ht="15">
      <c r="C64" s="33"/>
      <c r="D64" s="33"/>
      <c r="E64" s="33"/>
      <c r="F64" s="33"/>
    </row>
    <row r="65" spans="3:6" ht="15">
      <c r="C65" s="33"/>
      <c r="D65" s="33"/>
      <c r="E65" s="33"/>
      <c r="F65" s="33"/>
    </row>
    <row r="66" spans="3:6" ht="15">
      <c r="C66" s="33"/>
      <c r="D66" s="33"/>
      <c r="E66" s="33"/>
      <c r="F66" s="33"/>
    </row>
    <row r="67" spans="3:6" ht="15">
      <c r="C67" s="33"/>
      <c r="D67" s="33"/>
      <c r="E67" s="33"/>
      <c r="F67" s="33"/>
    </row>
    <row r="68" spans="3:6" ht="15">
      <c r="C68" s="33"/>
      <c r="D68" s="33"/>
      <c r="E68" s="33"/>
      <c r="F68" s="33"/>
    </row>
    <row r="69" spans="1:8" ht="18.75">
      <c r="A69" s="91" t="s">
        <v>56</v>
      </c>
      <c r="B69" s="91"/>
      <c r="C69" s="91"/>
      <c r="D69" s="91"/>
      <c r="E69" s="91"/>
      <c r="F69" s="91"/>
      <c r="G69" s="91"/>
      <c r="H69" s="48"/>
    </row>
    <row r="70" spans="3:6" ht="15">
      <c r="C70" s="33"/>
      <c r="D70" s="33"/>
      <c r="E70" s="33"/>
      <c r="F70" s="33"/>
    </row>
    <row r="71" spans="3:6" ht="15">
      <c r="C71" s="33"/>
      <c r="D71" s="33"/>
      <c r="E71" s="33"/>
      <c r="F71" s="33"/>
    </row>
    <row r="72" spans="3:6" ht="15">
      <c r="C72" s="33"/>
      <c r="D72" s="33"/>
      <c r="E72" s="33"/>
      <c r="F72" s="33"/>
    </row>
    <row r="73" spans="3:6" ht="47.25">
      <c r="C73" s="33"/>
      <c r="D73" s="43" t="s">
        <v>68</v>
      </c>
      <c r="E73" s="43" t="s">
        <v>54</v>
      </c>
      <c r="F73" s="43" t="s">
        <v>67</v>
      </c>
    </row>
    <row r="74" spans="3:6" ht="16.5" customHeight="1">
      <c r="C74" s="33"/>
      <c r="D74" s="58" t="s">
        <v>70</v>
      </c>
      <c r="E74" s="58" t="s">
        <v>71</v>
      </c>
      <c r="F74" s="58" t="s">
        <v>72</v>
      </c>
    </row>
    <row r="75" spans="2:6" ht="15.75">
      <c r="B75" s="41" t="s">
        <v>62</v>
      </c>
      <c r="C75" s="33"/>
      <c r="D75" s="45">
        <f>G15</f>
        <v>0</v>
      </c>
      <c r="E75" s="44">
        <f>F12</f>
        <v>0</v>
      </c>
      <c r="F75" s="45">
        <f>G16</f>
        <v>0</v>
      </c>
    </row>
    <row r="76" spans="2:6" ht="15.75">
      <c r="B76" s="90" t="s">
        <v>63</v>
      </c>
      <c r="C76" s="75"/>
      <c r="D76" s="45">
        <f>G38</f>
        <v>0</v>
      </c>
      <c r="E76" s="44">
        <f>F35</f>
        <v>0</v>
      </c>
      <c r="F76" s="45">
        <f>G39</f>
        <v>0</v>
      </c>
    </row>
    <row r="77" spans="2:6" ht="15.75">
      <c r="B77" s="41" t="s">
        <v>64</v>
      </c>
      <c r="C77" s="33"/>
      <c r="D77" s="53">
        <f>G56</f>
        <v>0</v>
      </c>
      <c r="E77" s="54">
        <f>F53</f>
        <v>0</v>
      </c>
      <c r="F77" s="53">
        <f>G57</f>
        <v>0</v>
      </c>
    </row>
    <row r="78" spans="3:6" ht="15">
      <c r="C78" s="33"/>
      <c r="D78" s="46"/>
      <c r="E78" s="33"/>
      <c r="F78" s="33"/>
    </row>
    <row r="79" spans="2:6" ht="29.25" thickBot="1">
      <c r="B79" s="42" t="s">
        <v>99</v>
      </c>
      <c r="C79" s="33"/>
      <c r="D79" s="59">
        <f>SUM(D75:D77)</f>
        <v>0</v>
      </c>
      <c r="E79" s="60">
        <f>SUM(E75:E77)</f>
        <v>0</v>
      </c>
      <c r="F79" s="59">
        <f>IF(E79=0,0,F80/E79)</f>
        <v>0</v>
      </c>
    </row>
    <row r="80" spans="3:6" ht="37.5" thickBot="1">
      <c r="C80" s="33"/>
      <c r="D80" s="62" t="s">
        <v>69</v>
      </c>
      <c r="E80" s="55" t="s">
        <v>57</v>
      </c>
      <c r="F80" s="63" t="s">
        <v>90</v>
      </c>
    </row>
    <row r="81" spans="3:6" ht="15">
      <c r="C81" s="33"/>
      <c r="D81" s="33"/>
      <c r="E81" s="33"/>
      <c r="F81" s="33"/>
    </row>
    <row r="82" spans="1:6" ht="15">
      <c r="A82" s="36"/>
      <c r="B82" s="74" t="s">
        <v>58</v>
      </c>
      <c r="C82" s="75"/>
      <c r="D82" s="75"/>
      <c r="E82" s="75"/>
      <c r="F82" s="75"/>
    </row>
    <row r="83" spans="3:6" ht="15">
      <c r="C83" s="33"/>
      <c r="D83" s="33"/>
      <c r="E83" s="33"/>
      <c r="F83" s="33"/>
    </row>
    <row r="84" spans="3:6" ht="15">
      <c r="C84" s="33"/>
      <c r="D84" s="33"/>
      <c r="E84" s="33"/>
      <c r="F84" s="33"/>
    </row>
    <row r="85" spans="3:6" ht="15">
      <c r="C85" s="33"/>
      <c r="D85" s="33"/>
      <c r="E85" s="33"/>
      <c r="F85" s="33"/>
    </row>
    <row r="86" spans="3:6" ht="15">
      <c r="C86" s="33"/>
      <c r="D86" s="33"/>
      <c r="E86" s="33"/>
      <c r="F86" s="33"/>
    </row>
    <row r="88" spans="1:7" ht="15">
      <c r="A88" s="93"/>
      <c r="B88" s="93"/>
      <c r="C88" s="93"/>
      <c r="D88" s="93"/>
      <c r="E88" s="93"/>
      <c r="G88" s="14"/>
    </row>
    <row r="89" spans="1:7" ht="15">
      <c r="A89" s="87" t="s">
        <v>19</v>
      </c>
      <c r="B89" s="87"/>
      <c r="C89" s="87"/>
      <c r="D89" s="87"/>
      <c r="E89" s="87"/>
      <c r="F89" s="16"/>
      <c r="G89" s="16" t="s">
        <v>22</v>
      </c>
    </row>
    <row r="90" spans="1:7" ht="15">
      <c r="A90" s="93"/>
      <c r="B90" s="93"/>
      <c r="C90" s="93"/>
      <c r="D90" s="93"/>
      <c r="E90" s="93"/>
      <c r="G90" s="14"/>
    </row>
    <row r="91" spans="1:7" ht="15">
      <c r="A91" s="87" t="s">
        <v>21</v>
      </c>
      <c r="B91" s="87"/>
      <c r="C91" s="87"/>
      <c r="D91" s="87"/>
      <c r="E91" s="87"/>
      <c r="F91" s="16"/>
      <c r="G91" s="16" t="s">
        <v>20</v>
      </c>
    </row>
    <row r="92" spans="1:5" ht="15">
      <c r="A92" s="93"/>
      <c r="B92" s="93"/>
      <c r="C92" s="93"/>
      <c r="D92" s="93"/>
      <c r="E92" s="93"/>
    </row>
    <row r="93" spans="1:5" ht="15">
      <c r="A93" s="87" t="s">
        <v>23</v>
      </c>
      <c r="B93" s="87"/>
      <c r="C93" s="87"/>
      <c r="D93" s="87"/>
      <c r="E93" s="87"/>
    </row>
    <row r="94" spans="1:7" ht="15">
      <c r="A94" s="93"/>
      <c r="B94" s="93"/>
      <c r="C94" s="15"/>
      <c r="D94" s="15"/>
      <c r="E94" s="15"/>
      <c r="F94" s="15"/>
      <c r="G94" s="15"/>
    </row>
    <row r="95" spans="1:7" ht="15">
      <c r="A95" s="87" t="s">
        <v>24</v>
      </c>
      <c r="B95" s="87"/>
      <c r="C95" s="15"/>
      <c r="D95" s="15"/>
      <c r="E95" s="15"/>
      <c r="F95" s="15"/>
      <c r="G95" s="15"/>
    </row>
  </sheetData>
  <sheetProtection password="C13B" sheet="1" objects="1" scenarios="1"/>
  <mergeCells count="48">
    <mergeCell ref="A23:G23"/>
    <mergeCell ref="B47:D47"/>
    <mergeCell ref="E51:E53"/>
    <mergeCell ref="A54:B54"/>
    <mergeCell ref="C56:F56"/>
    <mergeCell ref="A31:A32"/>
    <mergeCell ref="A49:A50"/>
    <mergeCell ref="A56:B56"/>
    <mergeCell ref="A8:A9"/>
    <mergeCell ref="A27:G27"/>
    <mergeCell ref="C57:F57"/>
    <mergeCell ref="B29:D29"/>
    <mergeCell ref="E33:E35"/>
    <mergeCell ref="A36:B36"/>
    <mergeCell ref="C38:F38"/>
    <mergeCell ref="C39:F39"/>
    <mergeCell ref="C40:F40"/>
    <mergeCell ref="A45:G45"/>
    <mergeCell ref="A19:G19"/>
    <mergeCell ref="B20:G20"/>
    <mergeCell ref="A15:B15"/>
    <mergeCell ref="A16:B16"/>
    <mergeCell ref="B21:G21"/>
    <mergeCell ref="A1:G1"/>
    <mergeCell ref="A2:G2"/>
    <mergeCell ref="A4:G4"/>
    <mergeCell ref="B6:D6"/>
    <mergeCell ref="E10:E12"/>
    <mergeCell ref="A38:B38"/>
    <mergeCell ref="A39:B39"/>
    <mergeCell ref="A57:B57"/>
    <mergeCell ref="A93:E93"/>
    <mergeCell ref="A94:B94"/>
    <mergeCell ref="A13:B13"/>
    <mergeCell ref="C17:E17"/>
    <mergeCell ref="C15:F15"/>
    <mergeCell ref="C16:F16"/>
    <mergeCell ref="A18:B18"/>
    <mergeCell ref="A95:B95"/>
    <mergeCell ref="C58:F58"/>
    <mergeCell ref="A88:E88"/>
    <mergeCell ref="A89:E89"/>
    <mergeCell ref="A90:E90"/>
    <mergeCell ref="A91:E91"/>
    <mergeCell ref="A92:E92"/>
    <mergeCell ref="B82:F82"/>
    <mergeCell ref="A69:G69"/>
    <mergeCell ref="B76:C76"/>
  </mergeCells>
  <printOptions horizontalCentered="1"/>
  <pageMargins left="0.25" right="0.25" top="0.75" bottom="0.5" header="0.55" footer="0.3"/>
  <pageSetup horizontalDpi="600" verticalDpi="600" orientation="landscape" r:id="rId1"/>
  <headerFooter>
    <oddHeader>&amp;C&amp;"-,Bold"FREDERICK COUNTY DEPARTMENT OF SOCIAL SERVICES 
EMPLOYMENT SERVICES - PRICING PROPOSAL
OPTION YEAR 1&amp;R&amp;"-,Bold"FCDSS/FIA-12-005-S
Attachment A
 OPTION YEAR 1 - Page &amp;P of 4</oddHeader>
  </headerFooter>
  <rowBreaks count="2" manualBreakCount="2">
    <brk id="23" max="6" man="1"/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G96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5.7109375" style="0" customWidth="1"/>
    <col min="2" max="2" width="35.7109375" style="0" customWidth="1"/>
    <col min="3" max="3" width="15.7109375" style="0" customWidth="1"/>
    <col min="4" max="4" width="16.7109375" style="0" customWidth="1"/>
    <col min="5" max="5" width="15.7109375" style="0" customWidth="1"/>
    <col min="6" max="6" width="17.7109375" style="0" customWidth="1"/>
    <col min="7" max="7" width="15.7109375" style="0" customWidth="1"/>
  </cols>
  <sheetData>
    <row r="3" ht="15.75" thickBot="1"/>
    <row r="4" spans="1:7" ht="16.5" thickBot="1">
      <c r="A4" s="68" t="s">
        <v>11</v>
      </c>
      <c r="B4" s="69"/>
      <c r="C4" s="69"/>
      <c r="D4" s="69"/>
      <c r="E4" s="69"/>
      <c r="F4" s="69"/>
      <c r="G4" s="70"/>
    </row>
    <row r="5" spans="1:7" ht="15.75" thickBot="1">
      <c r="A5" s="8"/>
      <c r="B5" s="9"/>
      <c r="C5" s="9"/>
      <c r="D5" s="9"/>
      <c r="E5" s="9"/>
      <c r="F5" s="9"/>
      <c r="G5" s="10"/>
    </row>
    <row r="6" spans="1:7" ht="15.75" thickBot="1">
      <c r="A6" s="29" t="s">
        <v>0</v>
      </c>
      <c r="B6" s="80" t="s">
        <v>25</v>
      </c>
      <c r="C6" s="75"/>
      <c r="D6" s="76"/>
      <c r="E6" s="64">
        <v>0</v>
      </c>
      <c r="F6" s="9"/>
      <c r="G6" s="10"/>
    </row>
    <row r="7" spans="1:7" ht="15.75" thickBot="1">
      <c r="A7" s="11"/>
      <c r="B7" s="12"/>
      <c r="C7" s="12"/>
      <c r="D7" s="12"/>
      <c r="E7" s="12"/>
      <c r="F7" s="12"/>
      <c r="G7" s="13"/>
    </row>
    <row r="8" spans="1:7" ht="15.75" thickBot="1">
      <c r="A8" s="83"/>
      <c r="B8" s="38" t="s">
        <v>3</v>
      </c>
      <c r="C8" s="39" t="s">
        <v>4</v>
      </c>
      <c r="D8" s="40" t="s">
        <v>5</v>
      </c>
      <c r="E8" s="40" t="s">
        <v>7</v>
      </c>
      <c r="F8" s="40" t="s">
        <v>8</v>
      </c>
      <c r="G8" s="38" t="s">
        <v>9</v>
      </c>
    </row>
    <row r="9" spans="1:7" ht="74.25" customHeight="1" thickBot="1">
      <c r="A9" s="88"/>
      <c r="B9" s="1" t="s">
        <v>13</v>
      </c>
      <c r="C9" s="1" t="s">
        <v>1</v>
      </c>
      <c r="D9" s="1" t="s">
        <v>6</v>
      </c>
      <c r="E9" s="1" t="s">
        <v>17</v>
      </c>
      <c r="F9" s="1" t="s">
        <v>47</v>
      </c>
      <c r="G9" s="1" t="s">
        <v>27</v>
      </c>
    </row>
    <row r="10" spans="1:7" ht="52.5" customHeight="1" thickBot="1">
      <c r="A10" s="30">
        <v>1</v>
      </c>
      <c r="B10" s="2" t="s">
        <v>28</v>
      </c>
      <c r="C10" s="3">
        <v>0.4</v>
      </c>
      <c r="D10" s="22">
        <f>E6*0.4</f>
        <v>0</v>
      </c>
      <c r="E10" s="77">
        <v>372</v>
      </c>
      <c r="F10" s="65">
        <v>0</v>
      </c>
      <c r="G10" s="23">
        <f>D10*F10</f>
        <v>0</v>
      </c>
    </row>
    <row r="11" spans="1:7" ht="50.25" customHeight="1" thickBot="1">
      <c r="A11" s="30">
        <v>2</v>
      </c>
      <c r="B11" s="2" t="s">
        <v>34</v>
      </c>
      <c r="C11" s="3">
        <v>0.35</v>
      </c>
      <c r="D11" s="22">
        <f>E6*0.35</f>
        <v>0</v>
      </c>
      <c r="E11" s="78"/>
      <c r="F11" s="65">
        <v>0</v>
      </c>
      <c r="G11" s="23">
        <f>D11*F11</f>
        <v>0</v>
      </c>
    </row>
    <row r="12" spans="1:7" ht="52.5" customHeight="1" thickBot="1">
      <c r="A12" s="31">
        <v>3</v>
      </c>
      <c r="B12" s="2" t="s">
        <v>32</v>
      </c>
      <c r="C12" s="3">
        <v>0.25</v>
      </c>
      <c r="D12" s="22">
        <f>E6*0.25</f>
        <v>0</v>
      </c>
      <c r="E12" s="79"/>
      <c r="F12" s="65">
        <v>0</v>
      </c>
      <c r="G12" s="23">
        <f>D12*F12</f>
        <v>0</v>
      </c>
    </row>
    <row r="13" spans="1:3" ht="15.75" customHeight="1" thickBot="1">
      <c r="A13" s="81" t="s">
        <v>10</v>
      </c>
      <c r="B13" s="82"/>
      <c r="C13" s="37">
        <v>1</v>
      </c>
    </row>
    <row r="14" ht="15.75" thickBot="1"/>
    <row r="15" spans="1:7" ht="15.75" thickBot="1">
      <c r="A15" s="74">
        <v>4</v>
      </c>
      <c r="B15" s="74"/>
      <c r="C15" s="102" t="s">
        <v>73</v>
      </c>
      <c r="D15" s="103"/>
      <c r="E15" s="103"/>
      <c r="F15" s="104"/>
      <c r="G15" s="26">
        <f>G10+G11+G12</f>
        <v>0</v>
      </c>
    </row>
    <row r="16" spans="1:7" ht="15.75" customHeight="1" thickBot="1">
      <c r="A16" s="74">
        <v>5</v>
      </c>
      <c r="B16" s="74"/>
      <c r="C16" s="105" t="s">
        <v>87</v>
      </c>
      <c r="D16" s="106"/>
      <c r="E16" s="106"/>
      <c r="F16" s="107"/>
      <c r="G16" s="61">
        <f>IF(F12=0,0,G15/F12)</f>
        <v>0</v>
      </c>
    </row>
    <row r="17" spans="3:6" ht="15">
      <c r="C17" s="108" t="s">
        <v>65</v>
      </c>
      <c r="D17" s="108"/>
      <c r="E17" s="108"/>
      <c r="F17" s="20"/>
    </row>
    <row r="18" spans="1:6" ht="15">
      <c r="A18" s="74" t="s">
        <v>18</v>
      </c>
      <c r="B18" s="74"/>
      <c r="C18" s="20"/>
      <c r="D18" s="20"/>
      <c r="E18" s="20"/>
      <c r="F18" s="20"/>
    </row>
    <row r="19" spans="1:7" ht="15">
      <c r="A19" s="75" t="s">
        <v>94</v>
      </c>
      <c r="B19" s="86"/>
      <c r="C19" s="86"/>
      <c r="D19" s="86"/>
      <c r="E19" s="86"/>
      <c r="F19" s="86"/>
      <c r="G19" s="86"/>
    </row>
    <row r="20" spans="1:7" ht="15">
      <c r="A20" s="28" t="s">
        <v>0</v>
      </c>
      <c r="B20" s="75" t="s">
        <v>95</v>
      </c>
      <c r="C20" s="75"/>
      <c r="D20" s="75"/>
      <c r="E20" s="75"/>
      <c r="F20" s="75"/>
      <c r="G20" s="75"/>
    </row>
    <row r="21" spans="1:7" ht="15">
      <c r="A21" s="28" t="s">
        <v>8</v>
      </c>
      <c r="B21" s="75" t="s">
        <v>98</v>
      </c>
      <c r="C21" s="75"/>
      <c r="D21" s="75"/>
      <c r="E21" s="75"/>
      <c r="F21" s="75"/>
      <c r="G21" s="75"/>
    </row>
    <row r="22" ht="8.25" customHeight="1"/>
    <row r="23" spans="1:7" ht="18.75">
      <c r="A23" s="137" t="s">
        <v>105</v>
      </c>
      <c r="B23" s="75"/>
      <c r="C23" s="75"/>
      <c r="D23" s="75"/>
      <c r="E23" s="75"/>
      <c r="F23" s="75"/>
      <c r="G23" s="75"/>
    </row>
    <row r="26" ht="15.75" thickBot="1"/>
    <row r="27" spans="1:7" ht="16.5" thickBot="1">
      <c r="A27" s="68" t="s">
        <v>12</v>
      </c>
      <c r="B27" s="69"/>
      <c r="C27" s="69"/>
      <c r="D27" s="69"/>
      <c r="E27" s="69"/>
      <c r="F27" s="69"/>
      <c r="G27" s="70"/>
    </row>
    <row r="28" spans="1:7" ht="15.75" thickBot="1">
      <c r="A28" s="8"/>
      <c r="B28" s="9"/>
      <c r="C28" s="9"/>
      <c r="D28" s="9"/>
      <c r="E28" s="9"/>
      <c r="F28" s="9"/>
      <c r="G28" s="10"/>
    </row>
    <row r="29" spans="1:7" ht="15.75" thickBot="1">
      <c r="A29" s="29" t="s">
        <v>0</v>
      </c>
      <c r="B29" s="80" t="s">
        <v>25</v>
      </c>
      <c r="C29" s="75"/>
      <c r="D29" s="76"/>
      <c r="E29" s="64">
        <v>0</v>
      </c>
      <c r="F29" s="9"/>
      <c r="G29" s="10"/>
    </row>
    <row r="30" spans="1:7" ht="15.75" thickBot="1">
      <c r="A30" s="11"/>
      <c r="B30" s="12"/>
      <c r="C30" s="12"/>
      <c r="D30" s="12"/>
      <c r="E30" s="12"/>
      <c r="F30" s="12"/>
      <c r="G30" s="13"/>
    </row>
    <row r="31" spans="1:7" ht="15.75" thickBot="1">
      <c r="A31" s="83"/>
      <c r="B31" s="38" t="s">
        <v>3</v>
      </c>
      <c r="C31" s="39" t="s">
        <v>4</v>
      </c>
      <c r="D31" s="40" t="s">
        <v>5</v>
      </c>
      <c r="E31" s="40" t="s">
        <v>7</v>
      </c>
      <c r="F31" s="40" t="s">
        <v>8</v>
      </c>
      <c r="G31" s="38" t="s">
        <v>9</v>
      </c>
    </row>
    <row r="32" spans="1:7" ht="75.75" customHeight="1" thickBot="1">
      <c r="A32" s="88"/>
      <c r="B32" s="1" t="s">
        <v>15</v>
      </c>
      <c r="C32" s="1" t="s">
        <v>1</v>
      </c>
      <c r="D32" s="1" t="s">
        <v>6</v>
      </c>
      <c r="E32" s="1" t="s">
        <v>48</v>
      </c>
      <c r="F32" s="1" t="s">
        <v>37</v>
      </c>
      <c r="G32" s="1" t="s">
        <v>27</v>
      </c>
    </row>
    <row r="33" spans="1:7" ht="54" customHeight="1" thickBot="1">
      <c r="A33" s="30">
        <v>1</v>
      </c>
      <c r="B33" s="2" t="s">
        <v>2</v>
      </c>
      <c r="C33" s="3">
        <v>0.4</v>
      </c>
      <c r="D33" s="22">
        <f>E29*0.4</f>
        <v>0</v>
      </c>
      <c r="E33" s="77">
        <v>240</v>
      </c>
      <c r="F33" s="65">
        <v>0</v>
      </c>
      <c r="G33" s="23">
        <f>D33*F33</f>
        <v>0</v>
      </c>
    </row>
    <row r="34" spans="1:7" ht="53.25" customHeight="1" thickBot="1">
      <c r="A34" s="30">
        <v>2</v>
      </c>
      <c r="B34" s="2" t="s">
        <v>34</v>
      </c>
      <c r="C34" s="3">
        <v>0.35</v>
      </c>
      <c r="D34" s="22">
        <f>E29*0.35</f>
        <v>0</v>
      </c>
      <c r="E34" s="78"/>
      <c r="F34" s="65">
        <v>0</v>
      </c>
      <c r="G34" s="23">
        <f>D34*F34</f>
        <v>0</v>
      </c>
    </row>
    <row r="35" spans="1:7" ht="54.75" customHeight="1" thickBot="1">
      <c r="A35" s="31">
        <v>3</v>
      </c>
      <c r="B35" s="2" t="s">
        <v>32</v>
      </c>
      <c r="C35" s="3">
        <v>0.25</v>
      </c>
      <c r="D35" s="22">
        <f>E29*0.25</f>
        <v>0</v>
      </c>
      <c r="E35" s="79"/>
      <c r="F35" s="65">
        <v>0</v>
      </c>
      <c r="G35" s="23">
        <f>D35*F35</f>
        <v>0</v>
      </c>
    </row>
    <row r="36" spans="1:3" ht="15.75" customHeight="1" thickBot="1">
      <c r="A36" s="81" t="s">
        <v>10</v>
      </c>
      <c r="B36" s="82"/>
      <c r="C36" s="37">
        <v>1</v>
      </c>
    </row>
    <row r="37" ht="15.75" thickBot="1"/>
    <row r="38" spans="1:7" ht="15.75" thickBot="1">
      <c r="A38" s="74">
        <v>4</v>
      </c>
      <c r="B38" s="74"/>
      <c r="C38" s="74" t="s">
        <v>74</v>
      </c>
      <c r="D38" s="75"/>
      <c r="E38" s="75"/>
      <c r="F38" s="76"/>
      <c r="G38" s="24">
        <f>G33+G34+G35</f>
        <v>0</v>
      </c>
    </row>
    <row r="39" spans="1:7" ht="15.75" customHeight="1" thickBot="1">
      <c r="A39" s="74">
        <v>5</v>
      </c>
      <c r="B39" s="74"/>
      <c r="C39" s="71" t="s">
        <v>86</v>
      </c>
      <c r="D39" s="72"/>
      <c r="E39" s="72"/>
      <c r="F39" s="73"/>
      <c r="G39" s="47">
        <f>IF(F35=0,0,G38/F35)</f>
        <v>0</v>
      </c>
    </row>
    <row r="40" spans="3:6" ht="15">
      <c r="C40" s="108" t="s">
        <v>33</v>
      </c>
      <c r="D40" s="108"/>
      <c r="E40" s="108"/>
      <c r="F40" s="20"/>
    </row>
    <row r="45" ht="15.75" thickBot="1"/>
    <row r="46" spans="1:7" ht="16.5" thickBot="1">
      <c r="A46" s="68" t="s">
        <v>14</v>
      </c>
      <c r="B46" s="69"/>
      <c r="C46" s="69"/>
      <c r="D46" s="69"/>
      <c r="E46" s="69"/>
      <c r="F46" s="69"/>
      <c r="G46" s="70"/>
    </row>
    <row r="47" spans="1:7" ht="15.75" thickBot="1">
      <c r="A47" s="8"/>
      <c r="B47" s="9"/>
      <c r="C47" s="9"/>
      <c r="D47" s="9"/>
      <c r="E47" s="9"/>
      <c r="F47" s="9"/>
      <c r="G47" s="10"/>
    </row>
    <row r="48" spans="1:7" ht="15.75" thickBot="1">
      <c r="A48" s="29" t="s">
        <v>0</v>
      </c>
      <c r="B48" s="80" t="s">
        <v>25</v>
      </c>
      <c r="C48" s="75"/>
      <c r="D48" s="76"/>
      <c r="E48" s="64">
        <v>0</v>
      </c>
      <c r="F48" s="9"/>
      <c r="G48" s="10"/>
    </row>
    <row r="49" spans="1:7" ht="15.75" thickBot="1">
      <c r="A49" s="11"/>
      <c r="B49" s="12"/>
      <c r="C49" s="12"/>
      <c r="D49" s="12"/>
      <c r="E49" s="12"/>
      <c r="F49" s="12"/>
      <c r="G49" s="13"/>
    </row>
    <row r="50" spans="1:7" ht="15.75" thickBot="1">
      <c r="A50" s="83"/>
      <c r="B50" s="38" t="s">
        <v>3</v>
      </c>
      <c r="C50" s="39" t="s">
        <v>4</v>
      </c>
      <c r="D50" s="40" t="s">
        <v>5</v>
      </c>
      <c r="E50" s="40" t="s">
        <v>7</v>
      </c>
      <c r="F50" s="40" t="s">
        <v>8</v>
      </c>
      <c r="G50" s="38" t="s">
        <v>9</v>
      </c>
    </row>
    <row r="51" spans="1:7" ht="75" customHeight="1" thickBot="1">
      <c r="A51" s="88"/>
      <c r="B51" s="1" t="s">
        <v>16</v>
      </c>
      <c r="C51" s="1" t="s">
        <v>1</v>
      </c>
      <c r="D51" s="1" t="s">
        <v>6</v>
      </c>
      <c r="E51" s="1" t="s">
        <v>46</v>
      </c>
      <c r="F51" s="1" t="s">
        <v>37</v>
      </c>
      <c r="G51" s="1" t="s">
        <v>27</v>
      </c>
    </row>
    <row r="52" spans="1:7" ht="44.25" customHeight="1" thickBot="1">
      <c r="A52" s="30">
        <v>1</v>
      </c>
      <c r="B52" s="2" t="s">
        <v>2</v>
      </c>
      <c r="C52" s="3">
        <v>0.4</v>
      </c>
      <c r="D52" s="22">
        <f>E48*0.4</f>
        <v>0</v>
      </c>
      <c r="E52" s="77">
        <v>96</v>
      </c>
      <c r="F52" s="65">
        <v>0</v>
      </c>
      <c r="G52" s="23">
        <f>D52*F52</f>
        <v>0</v>
      </c>
    </row>
    <row r="53" spans="1:7" ht="43.5" customHeight="1" thickBot="1">
      <c r="A53" s="30">
        <v>2</v>
      </c>
      <c r="B53" s="2" t="s">
        <v>34</v>
      </c>
      <c r="C53" s="3">
        <v>0.35</v>
      </c>
      <c r="D53" s="22">
        <f>E48*0.35</f>
        <v>0</v>
      </c>
      <c r="E53" s="78"/>
      <c r="F53" s="65">
        <v>0</v>
      </c>
      <c r="G53" s="23">
        <f>D53*F53</f>
        <v>0</v>
      </c>
    </row>
    <row r="54" spans="1:7" ht="44.25" customHeight="1" thickBot="1">
      <c r="A54" s="31">
        <v>3</v>
      </c>
      <c r="B54" s="2" t="s">
        <v>32</v>
      </c>
      <c r="C54" s="3">
        <v>0.25</v>
      </c>
      <c r="D54" s="22">
        <f>E48*0.25</f>
        <v>0</v>
      </c>
      <c r="E54" s="79"/>
      <c r="F54" s="65">
        <v>0</v>
      </c>
      <c r="G54" s="23">
        <f>D54*F54</f>
        <v>0</v>
      </c>
    </row>
    <row r="55" spans="1:3" ht="15.75" customHeight="1" thickBot="1">
      <c r="A55" s="81" t="s">
        <v>10</v>
      </c>
      <c r="B55" s="82"/>
      <c r="C55" s="37">
        <v>1</v>
      </c>
    </row>
    <row r="56" ht="15.75" thickBot="1"/>
    <row r="57" spans="1:7" ht="15.75" thickBot="1">
      <c r="A57" s="74">
        <v>4</v>
      </c>
      <c r="B57" s="74"/>
      <c r="C57" s="74" t="s">
        <v>83</v>
      </c>
      <c r="D57" s="75"/>
      <c r="E57" s="75"/>
      <c r="F57" s="76"/>
      <c r="G57" s="24">
        <f>G52+G53+G54</f>
        <v>0</v>
      </c>
    </row>
    <row r="58" spans="1:7" ht="15.75" customHeight="1" thickBot="1">
      <c r="A58" s="74">
        <v>5</v>
      </c>
      <c r="B58" s="74"/>
      <c r="C58" s="71" t="s">
        <v>85</v>
      </c>
      <c r="D58" s="72"/>
      <c r="E58" s="72"/>
      <c r="F58" s="73"/>
      <c r="G58" s="47">
        <f>IF(F54=0,0,G57/F54)</f>
        <v>0</v>
      </c>
    </row>
    <row r="59" spans="3:6" ht="15">
      <c r="C59" s="108" t="s">
        <v>33</v>
      </c>
      <c r="D59" s="108"/>
      <c r="E59" s="108"/>
      <c r="F59" s="25"/>
    </row>
    <row r="60" spans="3:6" ht="15">
      <c r="C60" s="35"/>
      <c r="D60" s="35"/>
      <c r="E60" s="35"/>
      <c r="F60" s="35"/>
    </row>
    <row r="61" spans="3:6" ht="15">
      <c r="C61" s="35"/>
      <c r="D61" s="35"/>
      <c r="E61" s="35"/>
      <c r="F61" s="35"/>
    </row>
    <row r="62" spans="3:6" ht="15">
      <c r="C62" s="35"/>
      <c r="D62" s="35"/>
      <c r="E62" s="35"/>
      <c r="F62" s="35"/>
    </row>
    <row r="63" spans="3:6" ht="15">
      <c r="C63" s="35"/>
      <c r="D63" s="35"/>
      <c r="E63" s="35"/>
      <c r="F63" s="35"/>
    </row>
    <row r="64" spans="3:6" ht="15">
      <c r="C64" s="35"/>
      <c r="D64" s="35"/>
      <c r="E64" s="35"/>
      <c r="F64" s="35"/>
    </row>
    <row r="65" spans="3:6" ht="15">
      <c r="C65" s="35"/>
      <c r="D65" s="35"/>
      <c r="E65" s="35"/>
      <c r="F65" s="35"/>
    </row>
    <row r="66" spans="3:6" ht="15">
      <c r="C66" s="35"/>
      <c r="D66" s="35"/>
      <c r="E66" s="35"/>
      <c r="F66" s="35"/>
    </row>
    <row r="67" spans="3:6" ht="15">
      <c r="C67" s="35"/>
      <c r="D67" s="35"/>
      <c r="E67" s="35"/>
      <c r="F67" s="35"/>
    </row>
    <row r="68" spans="3:6" ht="15">
      <c r="C68" s="35"/>
      <c r="D68" s="35"/>
      <c r="E68" s="35"/>
      <c r="F68" s="35"/>
    </row>
    <row r="69" spans="3:6" ht="15">
      <c r="C69" s="35"/>
      <c r="D69" s="35"/>
      <c r="E69" s="35"/>
      <c r="F69" s="35"/>
    </row>
    <row r="70" spans="1:7" ht="18.75">
      <c r="A70" s="91" t="s">
        <v>56</v>
      </c>
      <c r="B70" s="91"/>
      <c r="C70" s="91"/>
      <c r="D70" s="91"/>
      <c r="E70" s="91"/>
      <c r="F70" s="91"/>
      <c r="G70" s="91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47.25">
      <c r="C74" s="33"/>
      <c r="D74" s="43" t="s">
        <v>84</v>
      </c>
      <c r="E74" s="43" t="s">
        <v>54</v>
      </c>
      <c r="F74" s="43" t="s">
        <v>55</v>
      </c>
    </row>
    <row r="75" spans="3:6" ht="17.25" customHeight="1">
      <c r="C75" s="33"/>
      <c r="D75" s="58" t="s">
        <v>70</v>
      </c>
      <c r="E75" s="58" t="s">
        <v>71</v>
      </c>
      <c r="F75" s="58" t="s">
        <v>72</v>
      </c>
    </row>
    <row r="76" spans="2:6" ht="15.75">
      <c r="B76" s="41" t="s">
        <v>62</v>
      </c>
      <c r="C76" s="33"/>
      <c r="D76" s="45">
        <f>G15</f>
        <v>0</v>
      </c>
      <c r="E76" s="44">
        <f>F12</f>
        <v>0</v>
      </c>
      <c r="F76" s="45">
        <f>G16</f>
        <v>0</v>
      </c>
    </row>
    <row r="77" spans="2:6" ht="15.75">
      <c r="B77" s="90" t="s">
        <v>63</v>
      </c>
      <c r="C77" s="75"/>
      <c r="D77" s="45">
        <f>G38</f>
        <v>0</v>
      </c>
      <c r="E77" s="44">
        <f>F35</f>
        <v>0</v>
      </c>
      <c r="F77" s="45">
        <f>G39</f>
        <v>0</v>
      </c>
    </row>
    <row r="78" spans="2:6" ht="15.75">
      <c r="B78" s="41" t="s">
        <v>64</v>
      </c>
      <c r="C78" s="33"/>
      <c r="D78" s="53">
        <f>G57</f>
        <v>0</v>
      </c>
      <c r="E78" s="54">
        <f>F54</f>
        <v>0</v>
      </c>
      <c r="F78" s="53">
        <f>G58</f>
        <v>0</v>
      </c>
    </row>
    <row r="79" spans="3:6" ht="15">
      <c r="C79" s="33"/>
      <c r="D79" s="46"/>
      <c r="E79" s="33"/>
      <c r="F79" s="33"/>
    </row>
    <row r="80" spans="2:6" ht="29.25" thickBot="1">
      <c r="B80" s="42" t="s">
        <v>101</v>
      </c>
      <c r="C80" s="33"/>
      <c r="D80" s="59">
        <f>SUM(D76:D78)</f>
        <v>0</v>
      </c>
      <c r="E80" s="60">
        <f>SUM(E76:E78)</f>
        <v>0</v>
      </c>
      <c r="F80" s="59">
        <f>IF(E80=0,0,D80/E80)</f>
        <v>0</v>
      </c>
    </row>
    <row r="81" spans="3:6" ht="37.5" thickBot="1">
      <c r="C81" s="33"/>
      <c r="D81" s="62" t="s">
        <v>61</v>
      </c>
      <c r="E81" s="55" t="s">
        <v>57</v>
      </c>
      <c r="F81" s="63" t="s">
        <v>90</v>
      </c>
    </row>
    <row r="82" spans="3:6" ht="15">
      <c r="C82" s="33"/>
      <c r="D82" s="33"/>
      <c r="E82" s="33"/>
      <c r="F82" s="33"/>
    </row>
    <row r="83" spans="1:6" ht="15">
      <c r="A83" s="36"/>
      <c r="B83" s="74" t="s">
        <v>58</v>
      </c>
      <c r="C83" s="75"/>
      <c r="D83" s="75"/>
      <c r="E83" s="75"/>
      <c r="F83" s="7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9" spans="1:7" ht="15">
      <c r="A89" s="89"/>
      <c r="B89" s="89"/>
      <c r="C89" s="89"/>
      <c r="D89" s="89"/>
      <c r="E89" s="89"/>
      <c r="F89" s="16"/>
      <c r="G89" s="18"/>
    </row>
    <row r="90" spans="1:7" ht="15">
      <c r="A90" s="87" t="s">
        <v>19</v>
      </c>
      <c r="B90" s="87"/>
      <c r="C90" s="87"/>
      <c r="D90" s="87"/>
      <c r="E90" s="87"/>
      <c r="F90" s="16"/>
      <c r="G90" s="16" t="s">
        <v>22</v>
      </c>
    </row>
    <row r="91" spans="1:7" ht="15">
      <c r="A91" s="89"/>
      <c r="B91" s="89"/>
      <c r="C91" s="89"/>
      <c r="D91" s="89"/>
      <c r="E91" s="89"/>
      <c r="F91" s="16"/>
      <c r="G91" s="18"/>
    </row>
    <row r="92" spans="1:7" ht="15">
      <c r="A92" s="87" t="s">
        <v>21</v>
      </c>
      <c r="B92" s="87"/>
      <c r="C92" s="87"/>
      <c r="D92" s="87"/>
      <c r="E92" s="87"/>
      <c r="F92" s="16"/>
      <c r="G92" s="16" t="s">
        <v>20</v>
      </c>
    </row>
    <row r="93" spans="1:5" ht="15">
      <c r="A93" s="89"/>
      <c r="B93" s="89"/>
      <c r="C93" s="89"/>
      <c r="D93" s="89"/>
      <c r="E93" s="89"/>
    </row>
    <row r="94" spans="1:5" ht="15">
      <c r="A94" s="87" t="s">
        <v>23</v>
      </c>
      <c r="B94" s="87"/>
      <c r="C94" s="87"/>
      <c r="D94" s="87"/>
      <c r="E94" s="87"/>
    </row>
    <row r="95" spans="1:7" ht="15">
      <c r="A95" s="89"/>
      <c r="B95" s="89"/>
      <c r="C95" s="15"/>
      <c r="D95" s="15"/>
      <c r="E95" s="15"/>
      <c r="F95" s="15"/>
      <c r="G95" s="15"/>
    </row>
    <row r="96" spans="1:7" ht="15">
      <c r="A96" s="87" t="s">
        <v>24</v>
      </c>
      <c r="B96" s="87"/>
      <c r="C96" s="15"/>
      <c r="D96" s="15"/>
      <c r="E96" s="15"/>
      <c r="F96" s="15"/>
      <c r="G96" s="15"/>
    </row>
  </sheetData>
  <sheetProtection password="C13B" sheet="1" objects="1" scenarios="1"/>
  <mergeCells count="46">
    <mergeCell ref="A23:G23"/>
    <mergeCell ref="A55:B55"/>
    <mergeCell ref="C57:F57"/>
    <mergeCell ref="C40:E40"/>
    <mergeCell ref="A50:A51"/>
    <mergeCell ref="A90:E90"/>
    <mergeCell ref="A92:E92"/>
    <mergeCell ref="A96:B96"/>
    <mergeCell ref="C59:E59"/>
    <mergeCell ref="A93:E93"/>
    <mergeCell ref="A95:B95"/>
    <mergeCell ref="A31:A32"/>
    <mergeCell ref="C58:F58"/>
    <mergeCell ref="A89:E89"/>
    <mergeCell ref="A91:E91"/>
    <mergeCell ref="A46:G46"/>
    <mergeCell ref="B48:D48"/>
    <mergeCell ref="C39:F39"/>
    <mergeCell ref="A70:G70"/>
    <mergeCell ref="B83:F83"/>
    <mergeCell ref="A36:B36"/>
    <mergeCell ref="A57:B57"/>
    <mergeCell ref="A58:B58"/>
    <mergeCell ref="A38:B38"/>
    <mergeCell ref="A39:B39"/>
    <mergeCell ref="B77:C77"/>
    <mergeCell ref="E52:E54"/>
    <mergeCell ref="A4:G4"/>
    <mergeCell ref="B6:D6"/>
    <mergeCell ref="A8:A9"/>
    <mergeCell ref="E10:E12"/>
    <mergeCell ref="A13:B13"/>
    <mergeCell ref="A94:E94"/>
    <mergeCell ref="A27:G27"/>
    <mergeCell ref="B29:D29"/>
    <mergeCell ref="E33:E35"/>
    <mergeCell ref="C38:F38"/>
    <mergeCell ref="B20:G20"/>
    <mergeCell ref="B21:G21"/>
    <mergeCell ref="C15:F15"/>
    <mergeCell ref="C16:F16"/>
    <mergeCell ref="C17:E17"/>
    <mergeCell ref="A18:B18"/>
    <mergeCell ref="A19:G19"/>
    <mergeCell ref="A15:B15"/>
    <mergeCell ref="A16:B16"/>
  </mergeCells>
  <printOptions horizontalCentered="1"/>
  <pageMargins left="0.25" right="0.25" top="0.75" bottom="0.5" header="0.55" footer="0.3"/>
  <pageSetup horizontalDpi="600" verticalDpi="600" orientation="landscape" r:id="rId1"/>
  <headerFooter>
    <oddHeader>&amp;C&amp;"-,Bold"FREDERICK COUNTY DEPARTMENT OF SOCIAL SERVICES
EMPLOYMENT SERVICES  - PRICING PROPOSAL 
OPTION YEAR 2&amp;R&amp;"-,Bold"FCDSS/FIA-12-005-S
Attachment A
OPTION YEAR 2 - Page &amp;P of 4</oddHeader>
  </headerFooter>
  <rowBreaks count="2" manualBreakCount="2">
    <brk id="23" max="255" man="1"/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4:G96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5.7109375" style="0" customWidth="1"/>
    <col min="2" max="2" width="35.7109375" style="0" customWidth="1"/>
    <col min="3" max="3" width="15.7109375" style="0" customWidth="1"/>
    <col min="4" max="4" width="16.7109375" style="0" customWidth="1"/>
    <col min="5" max="5" width="15.7109375" style="0" customWidth="1"/>
    <col min="6" max="6" width="17.7109375" style="0" customWidth="1"/>
    <col min="7" max="7" width="15.7109375" style="0" customWidth="1"/>
  </cols>
  <sheetData>
    <row r="3" ht="15.75" thickBot="1"/>
    <row r="4" spans="1:7" ht="16.5" thickBot="1">
      <c r="A4" s="68" t="s">
        <v>11</v>
      </c>
      <c r="B4" s="69"/>
      <c r="C4" s="69"/>
      <c r="D4" s="69"/>
      <c r="E4" s="69"/>
      <c r="F4" s="69"/>
      <c r="G4" s="70"/>
    </row>
    <row r="5" spans="1:7" ht="15.75" thickBot="1">
      <c r="A5" s="8"/>
      <c r="B5" s="9"/>
      <c r="C5" s="9"/>
      <c r="D5" s="9"/>
      <c r="E5" s="9"/>
      <c r="F5" s="9"/>
      <c r="G5" s="10"/>
    </row>
    <row r="6" spans="1:7" ht="15.75" thickBot="1">
      <c r="A6" s="29" t="s">
        <v>0</v>
      </c>
      <c r="B6" s="80" t="s">
        <v>25</v>
      </c>
      <c r="C6" s="75"/>
      <c r="D6" s="76"/>
      <c r="E6" s="64">
        <v>0</v>
      </c>
      <c r="F6" s="9"/>
      <c r="G6" s="10"/>
    </row>
    <row r="7" spans="1:7" ht="15.75" thickBot="1">
      <c r="A7" s="11"/>
      <c r="B7" s="12"/>
      <c r="C7" s="12"/>
      <c r="D7" s="12"/>
      <c r="E7" s="12"/>
      <c r="F7" s="12"/>
      <c r="G7" s="13"/>
    </row>
    <row r="8" spans="1:7" ht="15.75" thickBot="1">
      <c r="A8" s="83"/>
      <c r="B8" s="38" t="s">
        <v>3</v>
      </c>
      <c r="C8" s="39" t="s">
        <v>4</v>
      </c>
      <c r="D8" s="40" t="s">
        <v>5</v>
      </c>
      <c r="E8" s="40" t="s">
        <v>7</v>
      </c>
      <c r="F8" s="40" t="s">
        <v>8</v>
      </c>
      <c r="G8" s="38" t="s">
        <v>9</v>
      </c>
    </row>
    <row r="9" spans="1:7" ht="78" customHeight="1" thickBot="1">
      <c r="A9" s="88"/>
      <c r="B9" s="1" t="s">
        <v>13</v>
      </c>
      <c r="C9" s="1" t="s">
        <v>1</v>
      </c>
      <c r="D9" s="1" t="s">
        <v>6</v>
      </c>
      <c r="E9" s="1" t="s">
        <v>17</v>
      </c>
      <c r="F9" s="1" t="s">
        <v>37</v>
      </c>
      <c r="G9" s="1" t="s">
        <v>27</v>
      </c>
    </row>
    <row r="10" spans="1:7" ht="46.5" customHeight="1" thickBot="1">
      <c r="A10" s="30">
        <v>1</v>
      </c>
      <c r="B10" s="2" t="s">
        <v>28</v>
      </c>
      <c r="C10" s="3">
        <v>0.4</v>
      </c>
      <c r="D10" s="22">
        <f>E6*0.4</f>
        <v>0</v>
      </c>
      <c r="E10" s="77">
        <v>372</v>
      </c>
      <c r="F10" s="65">
        <v>0</v>
      </c>
      <c r="G10" s="23">
        <f>D10*F10</f>
        <v>0</v>
      </c>
    </row>
    <row r="11" spans="1:7" ht="51.75" customHeight="1" thickBot="1">
      <c r="A11" s="30">
        <v>2</v>
      </c>
      <c r="B11" s="2" t="s">
        <v>34</v>
      </c>
      <c r="C11" s="3">
        <v>0.35</v>
      </c>
      <c r="D11" s="22">
        <f>E6*0.35</f>
        <v>0</v>
      </c>
      <c r="E11" s="78"/>
      <c r="F11" s="65">
        <v>0</v>
      </c>
      <c r="G11" s="23">
        <f>D11*F11</f>
        <v>0</v>
      </c>
    </row>
    <row r="12" spans="1:7" ht="54.75" customHeight="1" thickBot="1">
      <c r="A12" s="31">
        <v>3</v>
      </c>
      <c r="B12" s="2" t="s">
        <v>32</v>
      </c>
      <c r="C12" s="3">
        <v>0.25</v>
      </c>
      <c r="D12" s="22">
        <f>E6*0.25</f>
        <v>0</v>
      </c>
      <c r="E12" s="79"/>
      <c r="F12" s="65">
        <v>0</v>
      </c>
      <c r="G12" s="23">
        <f>D12*F12</f>
        <v>0</v>
      </c>
    </row>
    <row r="13" spans="1:3" ht="15.75" thickBot="1">
      <c r="A13" s="81" t="s">
        <v>10</v>
      </c>
      <c r="B13" s="82"/>
      <c r="C13" s="37">
        <v>1</v>
      </c>
    </row>
    <row r="14" ht="15.75" thickBot="1"/>
    <row r="15" spans="1:7" ht="15.75" thickBot="1">
      <c r="A15" s="74">
        <v>4</v>
      </c>
      <c r="B15" s="74"/>
      <c r="C15" s="74" t="s">
        <v>73</v>
      </c>
      <c r="D15" s="75"/>
      <c r="E15" s="75"/>
      <c r="F15" s="76"/>
      <c r="G15" s="24">
        <f>G10+G11+G12</f>
        <v>0</v>
      </c>
    </row>
    <row r="16" spans="1:7" ht="15.75" thickBot="1">
      <c r="A16" s="74">
        <v>5</v>
      </c>
      <c r="B16" s="74"/>
      <c r="C16" s="71" t="s">
        <v>79</v>
      </c>
      <c r="D16" s="72"/>
      <c r="E16" s="72"/>
      <c r="F16" s="73"/>
      <c r="G16" s="47">
        <f>IF(F12=0,0,G15/F12)</f>
        <v>0</v>
      </c>
    </row>
    <row r="17" spans="3:6" ht="15">
      <c r="C17" s="85" t="s">
        <v>65</v>
      </c>
      <c r="D17" s="85"/>
      <c r="E17" s="85"/>
      <c r="F17" s="20"/>
    </row>
    <row r="18" spans="1:6" ht="15">
      <c r="A18" s="74" t="s">
        <v>18</v>
      </c>
      <c r="B18" s="74"/>
      <c r="C18" s="20"/>
      <c r="D18" s="20"/>
      <c r="E18" s="20"/>
      <c r="F18" s="20"/>
    </row>
    <row r="19" spans="1:7" ht="15">
      <c r="A19" s="75" t="s">
        <v>94</v>
      </c>
      <c r="B19" s="86"/>
      <c r="C19" s="86"/>
      <c r="D19" s="86"/>
      <c r="E19" s="86"/>
      <c r="F19" s="86"/>
      <c r="G19" s="86"/>
    </row>
    <row r="20" spans="1:7" ht="15">
      <c r="A20" s="28" t="s">
        <v>0</v>
      </c>
      <c r="B20" s="75" t="s">
        <v>95</v>
      </c>
      <c r="C20" s="75"/>
      <c r="D20" s="75"/>
      <c r="E20" s="75"/>
      <c r="F20" s="75"/>
      <c r="G20" s="75"/>
    </row>
    <row r="21" spans="1:7" ht="15">
      <c r="A21" s="28" t="s">
        <v>8</v>
      </c>
      <c r="B21" s="75" t="s">
        <v>98</v>
      </c>
      <c r="C21" s="75"/>
      <c r="D21" s="75"/>
      <c r="E21" s="75"/>
      <c r="F21" s="75"/>
      <c r="G21" s="75"/>
    </row>
    <row r="23" spans="1:7" ht="18.75">
      <c r="A23" s="137" t="s">
        <v>104</v>
      </c>
      <c r="B23" s="75"/>
      <c r="C23" s="75"/>
      <c r="D23" s="75"/>
      <c r="E23" s="75"/>
      <c r="F23" s="75"/>
      <c r="G23" s="75"/>
    </row>
    <row r="26" ht="15.75" thickBot="1"/>
    <row r="27" spans="1:7" ht="16.5" thickBot="1">
      <c r="A27" s="68" t="s">
        <v>12</v>
      </c>
      <c r="B27" s="95"/>
      <c r="C27" s="95"/>
      <c r="D27" s="95"/>
      <c r="E27" s="95"/>
      <c r="F27" s="95"/>
      <c r="G27" s="96"/>
    </row>
    <row r="28" spans="1:7" ht="15.75" thickBot="1">
      <c r="A28" s="8"/>
      <c r="B28" s="9"/>
      <c r="C28" s="9"/>
      <c r="D28" s="9"/>
      <c r="E28" s="9"/>
      <c r="F28" s="9"/>
      <c r="G28" s="10"/>
    </row>
    <row r="29" spans="1:7" ht="15.75" thickBot="1">
      <c r="A29" s="29" t="s">
        <v>0</v>
      </c>
      <c r="B29" s="80" t="s">
        <v>25</v>
      </c>
      <c r="C29" s="98"/>
      <c r="D29" s="76"/>
      <c r="E29" s="64">
        <v>0</v>
      </c>
      <c r="F29" s="9"/>
      <c r="G29" s="10"/>
    </row>
    <row r="30" spans="1:7" ht="15.75" thickBot="1">
      <c r="A30" s="11"/>
      <c r="B30" s="12"/>
      <c r="C30" s="12"/>
      <c r="D30" s="12"/>
      <c r="E30" s="12"/>
      <c r="F30" s="12"/>
      <c r="G30" s="13"/>
    </row>
    <row r="31" spans="1:7" ht="15.75" thickBot="1">
      <c r="A31" s="83"/>
      <c r="B31" s="38" t="s">
        <v>3</v>
      </c>
      <c r="C31" s="39" t="s">
        <v>4</v>
      </c>
      <c r="D31" s="40" t="s">
        <v>5</v>
      </c>
      <c r="E31" s="40" t="s">
        <v>7</v>
      </c>
      <c r="F31" s="40" t="s">
        <v>8</v>
      </c>
      <c r="G31" s="38" t="s">
        <v>9</v>
      </c>
    </row>
    <row r="32" spans="1:7" ht="80.25" customHeight="1" thickBot="1">
      <c r="A32" s="88"/>
      <c r="B32" s="1" t="s">
        <v>15</v>
      </c>
      <c r="C32" s="1" t="s">
        <v>1</v>
      </c>
      <c r="D32" s="1" t="s">
        <v>6</v>
      </c>
      <c r="E32" s="1" t="s">
        <v>49</v>
      </c>
      <c r="F32" s="1" t="s">
        <v>38</v>
      </c>
      <c r="G32" s="1" t="s">
        <v>27</v>
      </c>
    </row>
    <row r="33" spans="1:7" ht="52.5" customHeight="1" thickBot="1">
      <c r="A33" s="30">
        <v>1</v>
      </c>
      <c r="B33" s="2" t="s">
        <v>2</v>
      </c>
      <c r="C33" s="3">
        <v>0.4</v>
      </c>
      <c r="D33" s="22">
        <f>E29*0.4</f>
        <v>0</v>
      </c>
      <c r="E33" s="77">
        <v>240</v>
      </c>
      <c r="F33" s="65">
        <v>0</v>
      </c>
      <c r="G33" s="23">
        <f>D33*F33</f>
        <v>0</v>
      </c>
    </row>
    <row r="34" spans="1:7" ht="52.5" customHeight="1" thickBot="1">
      <c r="A34" s="30">
        <v>2</v>
      </c>
      <c r="B34" s="2" t="s">
        <v>34</v>
      </c>
      <c r="C34" s="3">
        <v>0.35</v>
      </c>
      <c r="D34" s="22">
        <f>E29*0.35</f>
        <v>0</v>
      </c>
      <c r="E34" s="99"/>
      <c r="F34" s="65">
        <v>0</v>
      </c>
      <c r="G34" s="23">
        <f>D34*F34</f>
        <v>0</v>
      </c>
    </row>
    <row r="35" spans="1:7" ht="55.5" customHeight="1" thickBot="1">
      <c r="A35" s="31">
        <v>3</v>
      </c>
      <c r="B35" s="2" t="s">
        <v>32</v>
      </c>
      <c r="C35" s="3">
        <v>0.25</v>
      </c>
      <c r="D35" s="22">
        <f>E29*0.25</f>
        <v>0</v>
      </c>
      <c r="E35" s="100"/>
      <c r="F35" s="65">
        <v>0</v>
      </c>
      <c r="G35" s="23">
        <f>D35*F35</f>
        <v>0</v>
      </c>
    </row>
    <row r="36" spans="1:3" ht="15.75" thickBot="1">
      <c r="A36" s="81" t="s">
        <v>10</v>
      </c>
      <c r="B36" s="101"/>
      <c r="C36" s="37">
        <v>1</v>
      </c>
    </row>
    <row r="37" ht="15.75" thickBot="1"/>
    <row r="38" spans="1:7" ht="15.75" thickBot="1">
      <c r="A38" s="74">
        <v>4</v>
      </c>
      <c r="B38" s="74"/>
      <c r="C38" s="74" t="s">
        <v>89</v>
      </c>
      <c r="D38" s="75"/>
      <c r="E38" s="75"/>
      <c r="F38" s="76"/>
      <c r="G38" s="24">
        <f>G33+G34+G35</f>
        <v>0</v>
      </c>
    </row>
    <row r="39" spans="1:7" ht="15.75" thickBot="1">
      <c r="A39" s="74">
        <v>5</v>
      </c>
      <c r="B39" s="74"/>
      <c r="C39" s="71" t="s">
        <v>79</v>
      </c>
      <c r="D39" s="71"/>
      <c r="E39" s="71"/>
      <c r="F39" s="97"/>
      <c r="G39" s="47">
        <f>IF(F35=0,0,G38/F35)</f>
        <v>0</v>
      </c>
    </row>
    <row r="40" spans="3:6" ht="15">
      <c r="C40" s="85" t="s">
        <v>65</v>
      </c>
      <c r="D40" s="85"/>
      <c r="E40" s="85"/>
      <c r="F40" s="85"/>
    </row>
    <row r="45" ht="15.75" thickBot="1"/>
    <row r="46" spans="1:7" ht="16.5" thickBot="1">
      <c r="A46" s="68" t="s">
        <v>14</v>
      </c>
      <c r="B46" s="95"/>
      <c r="C46" s="95"/>
      <c r="D46" s="95"/>
      <c r="E46" s="95"/>
      <c r="F46" s="95"/>
      <c r="G46" s="96"/>
    </row>
    <row r="47" spans="1:7" ht="15.75" thickBot="1">
      <c r="A47" s="8"/>
      <c r="B47" s="9"/>
      <c r="C47" s="9"/>
      <c r="D47" s="9"/>
      <c r="E47" s="9"/>
      <c r="F47" s="9"/>
      <c r="G47" s="10"/>
    </row>
    <row r="48" spans="1:7" ht="15.75" thickBot="1">
      <c r="A48" s="29" t="s">
        <v>0</v>
      </c>
      <c r="B48" s="80" t="s">
        <v>25</v>
      </c>
      <c r="C48" s="98"/>
      <c r="D48" s="76"/>
      <c r="E48" s="64">
        <v>0</v>
      </c>
      <c r="F48" s="9"/>
      <c r="G48" s="10"/>
    </row>
    <row r="49" spans="1:7" ht="15.75" thickBot="1">
      <c r="A49" s="11"/>
      <c r="B49" s="12"/>
      <c r="C49" s="12"/>
      <c r="D49" s="12"/>
      <c r="E49" s="12"/>
      <c r="F49" s="12"/>
      <c r="G49" s="13"/>
    </row>
    <row r="50" spans="1:7" ht="15.75" thickBot="1">
      <c r="A50" s="83"/>
      <c r="B50" s="38" t="s">
        <v>3</v>
      </c>
      <c r="C50" s="39" t="s">
        <v>4</v>
      </c>
      <c r="D50" s="40" t="s">
        <v>5</v>
      </c>
      <c r="E50" s="40" t="s">
        <v>7</v>
      </c>
      <c r="F50" s="40" t="s">
        <v>8</v>
      </c>
      <c r="G50" s="38" t="s">
        <v>9</v>
      </c>
    </row>
    <row r="51" spans="1:7" ht="74.25" customHeight="1" thickBot="1">
      <c r="A51" s="88"/>
      <c r="B51" s="1" t="s">
        <v>16</v>
      </c>
      <c r="C51" s="1" t="s">
        <v>1</v>
      </c>
      <c r="D51" s="1" t="s">
        <v>6</v>
      </c>
      <c r="E51" s="1" t="s">
        <v>50</v>
      </c>
      <c r="F51" s="1" t="s">
        <v>36</v>
      </c>
      <c r="G51" s="1" t="s">
        <v>27</v>
      </c>
    </row>
    <row r="52" spans="1:7" ht="48" customHeight="1" thickBot="1">
      <c r="A52" s="30">
        <v>1</v>
      </c>
      <c r="B52" s="2" t="s">
        <v>2</v>
      </c>
      <c r="C52" s="3">
        <v>0.4</v>
      </c>
      <c r="D52" s="22">
        <f>E48*0.4</f>
        <v>0</v>
      </c>
      <c r="E52" s="77">
        <v>96</v>
      </c>
      <c r="F52" s="65">
        <v>0</v>
      </c>
      <c r="G52" s="23">
        <f>D52*F52</f>
        <v>0</v>
      </c>
    </row>
    <row r="53" spans="1:7" ht="46.5" customHeight="1" thickBot="1">
      <c r="A53" s="30">
        <v>2</v>
      </c>
      <c r="B53" s="2" t="s">
        <v>34</v>
      </c>
      <c r="C53" s="3">
        <v>0.35</v>
      </c>
      <c r="D53" s="22">
        <f>E48*0.35</f>
        <v>0</v>
      </c>
      <c r="E53" s="99"/>
      <c r="F53" s="65">
        <v>0</v>
      </c>
      <c r="G53" s="23">
        <f>D53*F53</f>
        <v>0</v>
      </c>
    </row>
    <row r="54" spans="1:7" ht="45" customHeight="1" thickBot="1">
      <c r="A54" s="31">
        <v>3</v>
      </c>
      <c r="B54" s="2" t="s">
        <v>32</v>
      </c>
      <c r="C54" s="3">
        <v>0.25</v>
      </c>
      <c r="D54" s="22">
        <f>E48*0.25</f>
        <v>0</v>
      </c>
      <c r="E54" s="100"/>
      <c r="F54" s="65">
        <v>0</v>
      </c>
      <c r="G54" s="23">
        <f>D54*F54</f>
        <v>0</v>
      </c>
    </row>
    <row r="55" spans="1:3" ht="15.75" thickBot="1">
      <c r="A55" s="81" t="s">
        <v>10</v>
      </c>
      <c r="B55" s="101"/>
      <c r="C55" s="37">
        <v>1</v>
      </c>
    </row>
    <row r="56" ht="15.75" thickBot="1"/>
    <row r="57" spans="1:7" ht="15.75" thickBot="1">
      <c r="A57" s="74">
        <v>4</v>
      </c>
      <c r="B57" s="74"/>
      <c r="C57" s="74" t="s">
        <v>83</v>
      </c>
      <c r="D57" s="75"/>
      <c r="E57" s="75"/>
      <c r="F57" s="76"/>
      <c r="G57" s="24">
        <f>G52+G53+G54</f>
        <v>0</v>
      </c>
    </row>
    <row r="58" spans="1:7" ht="15.75" thickBot="1">
      <c r="A58" s="74">
        <v>5</v>
      </c>
      <c r="B58" s="74"/>
      <c r="C58" s="71" t="s">
        <v>79</v>
      </c>
      <c r="D58" s="71"/>
      <c r="E58" s="71"/>
      <c r="F58" s="97"/>
      <c r="G58" s="47">
        <f>IF(F54=0,0,G57/F54)</f>
        <v>0</v>
      </c>
    </row>
    <row r="59" spans="3:6" ht="15">
      <c r="C59" s="108" t="s">
        <v>65</v>
      </c>
      <c r="D59" s="108"/>
      <c r="E59" s="108"/>
      <c r="F59" s="108"/>
    </row>
    <row r="60" spans="3:6" ht="15">
      <c r="C60" s="35"/>
      <c r="D60" s="35"/>
      <c r="E60" s="35"/>
      <c r="F60" s="35"/>
    </row>
    <row r="61" spans="3:6" ht="15">
      <c r="C61" s="35"/>
      <c r="D61" s="35"/>
      <c r="E61" s="35"/>
      <c r="F61" s="35"/>
    </row>
    <row r="62" spans="3:6" ht="15">
      <c r="C62" s="35"/>
      <c r="D62" s="35"/>
      <c r="E62" s="35"/>
      <c r="F62" s="35"/>
    </row>
    <row r="63" spans="3:6" ht="15">
      <c r="C63" s="35"/>
      <c r="D63" s="35"/>
      <c r="E63" s="35"/>
      <c r="F63" s="35"/>
    </row>
    <row r="64" spans="3:6" ht="15">
      <c r="C64" s="35"/>
      <c r="D64" s="35"/>
      <c r="E64" s="35"/>
      <c r="F64" s="35"/>
    </row>
    <row r="65" spans="3:6" ht="15">
      <c r="C65" s="35"/>
      <c r="D65" s="35"/>
      <c r="E65" s="35"/>
      <c r="F65" s="35"/>
    </row>
    <row r="66" spans="3:6" ht="15">
      <c r="C66" s="35"/>
      <c r="D66" s="35"/>
      <c r="E66" s="35"/>
      <c r="F66" s="35"/>
    </row>
    <row r="67" spans="3:6" ht="15">
      <c r="C67" s="35"/>
      <c r="D67" s="35"/>
      <c r="E67" s="35"/>
      <c r="F67" s="35"/>
    </row>
    <row r="68" spans="3:6" ht="15">
      <c r="C68" s="35"/>
      <c r="D68" s="35"/>
      <c r="E68" s="35"/>
      <c r="F68" s="35"/>
    </row>
    <row r="69" spans="3:6" ht="15">
      <c r="C69" s="35"/>
      <c r="D69" s="35"/>
      <c r="E69" s="35"/>
      <c r="F69" s="35"/>
    </row>
    <row r="70" spans="1:7" ht="18.75">
      <c r="A70" s="91" t="s">
        <v>56</v>
      </c>
      <c r="B70" s="91"/>
      <c r="C70" s="91"/>
      <c r="D70" s="91"/>
      <c r="E70" s="91"/>
      <c r="F70" s="91"/>
      <c r="G70" s="91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47.25">
      <c r="C74" s="33"/>
      <c r="D74" s="43" t="s">
        <v>88</v>
      </c>
      <c r="E74" s="43" t="s">
        <v>54</v>
      </c>
      <c r="F74" s="43" t="s">
        <v>55</v>
      </c>
    </row>
    <row r="75" spans="3:6" ht="18" customHeight="1">
      <c r="C75" s="33"/>
      <c r="D75" s="58" t="s">
        <v>70</v>
      </c>
      <c r="E75" s="58" t="s">
        <v>71</v>
      </c>
      <c r="F75" s="58" t="s">
        <v>72</v>
      </c>
    </row>
    <row r="76" spans="2:6" ht="15.75">
      <c r="B76" s="41" t="s">
        <v>62</v>
      </c>
      <c r="C76" s="33"/>
      <c r="D76" s="45">
        <f>G15</f>
        <v>0</v>
      </c>
      <c r="E76" s="44">
        <f>F12</f>
        <v>0</v>
      </c>
      <c r="F76" s="45">
        <f>G16</f>
        <v>0</v>
      </c>
    </row>
    <row r="77" spans="2:6" ht="15.75">
      <c r="B77" s="90" t="s">
        <v>63</v>
      </c>
      <c r="C77" s="75"/>
      <c r="D77" s="45">
        <f>G38</f>
        <v>0</v>
      </c>
      <c r="E77" s="44">
        <f>F35</f>
        <v>0</v>
      </c>
      <c r="F77" s="45">
        <f>G39</f>
        <v>0</v>
      </c>
    </row>
    <row r="78" spans="2:6" ht="15.75">
      <c r="B78" s="41" t="s">
        <v>64</v>
      </c>
      <c r="C78" s="33"/>
      <c r="D78" s="53">
        <f>G57</f>
        <v>0</v>
      </c>
      <c r="E78" s="54">
        <f>F54</f>
        <v>0</v>
      </c>
      <c r="F78" s="53">
        <f>G58</f>
        <v>0</v>
      </c>
    </row>
    <row r="79" spans="3:6" ht="15">
      <c r="C79" s="33"/>
      <c r="D79" s="46"/>
      <c r="E79" s="33"/>
      <c r="F79" s="33"/>
    </row>
    <row r="80" spans="2:6" ht="29.25" thickBot="1">
      <c r="B80" s="42" t="s">
        <v>102</v>
      </c>
      <c r="C80" s="33"/>
      <c r="D80" s="59">
        <f>SUM(D76:D78)</f>
        <v>0</v>
      </c>
      <c r="E80" s="60">
        <f>SUM(E76:E78)</f>
        <v>0</v>
      </c>
      <c r="F80" s="59">
        <f>IF(E80=0,0,D80/E80)</f>
        <v>0</v>
      </c>
    </row>
    <row r="81" spans="3:6" ht="37.5" thickBot="1">
      <c r="C81" s="33"/>
      <c r="D81" s="62" t="s">
        <v>61</v>
      </c>
      <c r="E81" s="55" t="s">
        <v>57</v>
      </c>
      <c r="F81" s="63" t="s">
        <v>90</v>
      </c>
    </row>
    <row r="82" spans="3:6" ht="15">
      <c r="C82" s="33"/>
      <c r="D82" s="33"/>
      <c r="E82" s="33"/>
      <c r="F82" s="33"/>
    </row>
    <row r="83" spans="1:6" ht="15">
      <c r="A83" s="36"/>
      <c r="B83" s="74" t="s">
        <v>58</v>
      </c>
      <c r="C83" s="75"/>
      <c r="D83" s="75"/>
      <c r="E83" s="75"/>
      <c r="F83" s="7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9" spans="1:7" ht="15">
      <c r="A89" s="89"/>
      <c r="B89" s="89"/>
      <c r="C89" s="89"/>
      <c r="D89" s="89"/>
      <c r="E89" s="89"/>
      <c r="F89" s="16"/>
      <c r="G89" s="18"/>
    </row>
    <row r="90" spans="1:7" ht="15">
      <c r="A90" s="87" t="s">
        <v>19</v>
      </c>
      <c r="B90" s="87"/>
      <c r="C90" s="87"/>
      <c r="D90" s="87"/>
      <c r="E90" s="87"/>
      <c r="F90" s="16"/>
      <c r="G90" s="16" t="s">
        <v>22</v>
      </c>
    </row>
    <row r="91" spans="1:7" ht="15">
      <c r="A91" s="89"/>
      <c r="B91" s="89"/>
      <c r="C91" s="89"/>
      <c r="D91" s="89"/>
      <c r="E91" s="89"/>
      <c r="F91" s="16"/>
      <c r="G91" s="18"/>
    </row>
    <row r="92" spans="1:7" ht="15">
      <c r="A92" s="87" t="s">
        <v>21</v>
      </c>
      <c r="B92" s="87"/>
      <c r="C92" s="87"/>
      <c r="D92" s="87"/>
      <c r="E92" s="87"/>
      <c r="F92" s="16"/>
      <c r="G92" s="16" t="s">
        <v>20</v>
      </c>
    </row>
    <row r="93" spans="1:7" ht="15">
      <c r="A93" s="89"/>
      <c r="B93" s="89"/>
      <c r="C93" s="89"/>
      <c r="D93" s="89"/>
      <c r="E93" s="89"/>
      <c r="F93" s="16"/>
      <c r="G93" s="16"/>
    </row>
    <row r="94" spans="1:7" ht="15">
      <c r="A94" s="87" t="s">
        <v>23</v>
      </c>
      <c r="B94" s="87"/>
      <c r="C94" s="87"/>
      <c r="D94" s="87"/>
      <c r="E94" s="87"/>
      <c r="F94" s="16"/>
      <c r="G94" s="16"/>
    </row>
    <row r="95" spans="1:7" ht="15">
      <c r="A95" s="89"/>
      <c r="B95" s="89"/>
      <c r="C95" s="21"/>
      <c r="D95" s="21"/>
      <c r="E95" s="21"/>
      <c r="F95" s="21"/>
      <c r="G95" s="21"/>
    </row>
    <row r="96" spans="1:7" ht="15">
      <c r="A96" s="87" t="s">
        <v>24</v>
      </c>
      <c r="B96" s="87"/>
      <c r="C96" s="21"/>
      <c r="D96" s="21"/>
      <c r="E96" s="21"/>
      <c r="F96" s="21"/>
      <c r="G96" s="21"/>
    </row>
  </sheetData>
  <sheetProtection password="C13B" sheet="1" objects="1" scenarios="1"/>
  <mergeCells count="46">
    <mergeCell ref="A92:E92"/>
    <mergeCell ref="A93:E93"/>
    <mergeCell ref="A23:G23"/>
    <mergeCell ref="C57:F57"/>
    <mergeCell ref="C58:F58"/>
    <mergeCell ref="C59:F59"/>
    <mergeCell ref="A89:E89"/>
    <mergeCell ref="A90:E90"/>
    <mergeCell ref="A50:A51"/>
    <mergeCell ref="A70:G70"/>
    <mergeCell ref="B83:F83"/>
    <mergeCell ref="B77:C77"/>
    <mergeCell ref="A94:E94"/>
    <mergeCell ref="A95:B95"/>
    <mergeCell ref="A96:B96"/>
    <mergeCell ref="A91:E91"/>
    <mergeCell ref="C39:F39"/>
    <mergeCell ref="C40:F40"/>
    <mergeCell ref="A46:G46"/>
    <mergeCell ref="B48:D48"/>
    <mergeCell ref="E52:E54"/>
    <mergeCell ref="A55:B55"/>
    <mergeCell ref="B29:D29"/>
    <mergeCell ref="A31:A32"/>
    <mergeCell ref="E33:E35"/>
    <mergeCell ref="A36:B36"/>
    <mergeCell ref="A16:B16"/>
    <mergeCell ref="A38:B38"/>
    <mergeCell ref="A39:B39"/>
    <mergeCell ref="A57:B57"/>
    <mergeCell ref="A58:B58"/>
    <mergeCell ref="C38:F38"/>
    <mergeCell ref="C16:F16"/>
    <mergeCell ref="C17:E17"/>
    <mergeCell ref="A18:B18"/>
    <mergeCell ref="A19:G19"/>
    <mergeCell ref="B20:G20"/>
    <mergeCell ref="A27:G27"/>
    <mergeCell ref="B21:G21"/>
    <mergeCell ref="C15:F15"/>
    <mergeCell ref="A4:G4"/>
    <mergeCell ref="B6:D6"/>
    <mergeCell ref="A8:A9"/>
    <mergeCell ref="E10:E12"/>
    <mergeCell ref="A13:B13"/>
    <mergeCell ref="A15:B15"/>
  </mergeCells>
  <printOptions horizontalCentered="1"/>
  <pageMargins left="0.25" right="0.25" top="0.75" bottom="0.5" header="0.55" footer="0.3"/>
  <pageSetup horizontalDpi="600" verticalDpi="600" orientation="landscape" r:id="rId1"/>
  <headerFooter>
    <oddHeader xml:space="preserve">&amp;C&amp;"-,Bold"FREDERICK COUNTY DEPARTMENT OF SOCIAL SERVICES
EMPLOYMENT SERVICES - PRICING PROPOSAL 
OPTION YEAR 3&amp;R&amp;"-,Bold"FCDSS/FIA-12-005-S
Attachment A
OPTION YEAR 3 - Page &amp;P of 4 </oddHeader>
  </headerFooter>
  <rowBreaks count="2" manualBreakCount="2">
    <brk id="23" max="255" man="1"/>
    <brk id="4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6">
      <selection activeCell="B23" sqref="B23:J23"/>
    </sheetView>
  </sheetViews>
  <sheetFormatPr defaultColWidth="9.140625" defaultRowHeight="15"/>
  <cols>
    <col min="1" max="1" width="5.7109375" style="0" customWidth="1"/>
    <col min="9" max="12" width="13.7109375" style="0" customWidth="1"/>
    <col min="13" max="13" width="15.7109375" style="0" customWidth="1"/>
  </cols>
  <sheetData>
    <row r="1" spans="1:13" ht="18.75">
      <c r="A1" s="91" t="s">
        <v>60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ht="15.75" thickBot="1"/>
    <row r="3" spans="9:13" ht="15.75" thickBot="1">
      <c r="I3" s="127" t="s">
        <v>30</v>
      </c>
      <c r="J3" s="128"/>
      <c r="K3" s="128"/>
      <c r="L3" s="128"/>
      <c r="M3" s="129"/>
    </row>
    <row r="4" spans="9:13" ht="15.75" thickBot="1">
      <c r="I4" s="40" t="s">
        <v>0</v>
      </c>
      <c r="J4" s="40" t="s">
        <v>3</v>
      </c>
      <c r="K4" s="49" t="s">
        <v>4</v>
      </c>
      <c r="L4" s="39" t="s">
        <v>5</v>
      </c>
      <c r="M4" s="38" t="s">
        <v>7</v>
      </c>
    </row>
    <row r="5" spans="9:13" ht="30" customHeight="1" thickBot="1">
      <c r="I5" s="50" t="s">
        <v>29</v>
      </c>
      <c r="J5" s="51" t="s">
        <v>51</v>
      </c>
      <c r="K5" s="51" t="s">
        <v>52</v>
      </c>
      <c r="L5" s="51" t="s">
        <v>53</v>
      </c>
      <c r="M5" s="52" t="s">
        <v>30</v>
      </c>
    </row>
    <row r="6" spans="1:13" ht="15">
      <c r="A6" s="115">
        <v>1</v>
      </c>
      <c r="B6" s="102" t="s">
        <v>92</v>
      </c>
      <c r="C6" s="103"/>
      <c r="D6" s="103"/>
      <c r="E6" s="103"/>
      <c r="F6" s="103"/>
      <c r="G6" s="103"/>
      <c r="H6" s="104"/>
      <c r="I6" s="109">
        <f>'YEAR 1'!E79</f>
        <v>0</v>
      </c>
      <c r="J6" s="109">
        <f>'OPT YEAR 1'!E79</f>
        <v>0</v>
      </c>
      <c r="K6" s="111">
        <f>'OPT YEAR 2'!E80</f>
        <v>0</v>
      </c>
      <c r="L6" s="111">
        <f>'OPT YEAR 3'!E80</f>
        <v>0</v>
      </c>
      <c r="M6" s="113">
        <f>SUM(I6:L6)</f>
        <v>0</v>
      </c>
    </row>
    <row r="7" spans="1:13" ht="15.75" thickBot="1">
      <c r="A7" s="116"/>
      <c r="B7" s="103"/>
      <c r="C7" s="103"/>
      <c r="D7" s="103"/>
      <c r="E7" s="103"/>
      <c r="F7" s="103"/>
      <c r="G7" s="103"/>
      <c r="H7" s="104"/>
      <c r="I7" s="110"/>
      <c r="J7" s="110"/>
      <c r="K7" s="112"/>
      <c r="L7" s="112"/>
      <c r="M7" s="114"/>
    </row>
    <row r="8" spans="1:13" ht="15">
      <c r="A8" s="115">
        <v>2</v>
      </c>
      <c r="B8" s="102" t="s">
        <v>91</v>
      </c>
      <c r="C8" s="103"/>
      <c r="D8" s="103"/>
      <c r="E8" s="103"/>
      <c r="F8" s="103"/>
      <c r="G8" s="103"/>
      <c r="H8" s="104"/>
      <c r="I8" s="132">
        <f>'YEAR 1'!D79</f>
        <v>0</v>
      </c>
      <c r="J8" s="132">
        <f>'OPT YEAR 1'!D79</f>
        <v>0</v>
      </c>
      <c r="K8" s="123">
        <f>'OPT YEAR 2'!D80</f>
        <v>0</v>
      </c>
      <c r="L8" s="132">
        <f>'OPT YEAR 3'!D80</f>
        <v>0</v>
      </c>
      <c r="M8" s="125">
        <f>SUM(I8:L8)</f>
        <v>0</v>
      </c>
    </row>
    <row r="9" spans="1:13" ht="15.75" thickBot="1">
      <c r="A9" s="116"/>
      <c r="B9" s="103"/>
      <c r="C9" s="103"/>
      <c r="D9" s="103"/>
      <c r="E9" s="103"/>
      <c r="F9" s="103"/>
      <c r="G9" s="103"/>
      <c r="H9" s="104"/>
      <c r="I9" s="133"/>
      <c r="J9" s="133"/>
      <c r="K9" s="124"/>
      <c r="L9" s="133"/>
      <c r="M9" s="126"/>
    </row>
    <row r="10" spans="1:13" ht="15">
      <c r="A10" s="115">
        <v>3</v>
      </c>
      <c r="B10" s="105" t="s">
        <v>93</v>
      </c>
      <c r="C10" s="106"/>
      <c r="D10" s="106"/>
      <c r="E10" s="106"/>
      <c r="F10" s="106"/>
      <c r="G10" s="106"/>
      <c r="H10" s="107"/>
      <c r="I10" s="132">
        <f>'YEAR 1'!F79</f>
        <v>0</v>
      </c>
      <c r="J10" s="132">
        <f>'OPT YEAR 1'!F79</f>
        <v>0</v>
      </c>
      <c r="K10" s="123">
        <f>'OPT YEAR 2'!F80</f>
        <v>0</v>
      </c>
      <c r="L10" s="123">
        <f>'OPT YEAR 3'!F80</f>
        <v>0</v>
      </c>
      <c r="M10" s="134">
        <f>IF(M6=0,0,M8/M6)</f>
        <v>0</v>
      </c>
    </row>
    <row r="11" spans="1:13" ht="15.75" thickBot="1">
      <c r="A11" s="116"/>
      <c r="B11" s="106"/>
      <c r="C11" s="106"/>
      <c r="D11" s="106"/>
      <c r="E11" s="106"/>
      <c r="F11" s="106"/>
      <c r="G11" s="106"/>
      <c r="H11" s="107"/>
      <c r="I11" s="133"/>
      <c r="J11" s="133"/>
      <c r="K11" s="124"/>
      <c r="L11" s="124"/>
      <c r="M11" s="135"/>
    </row>
    <row r="12" ht="15.75" thickBot="1"/>
    <row r="13" spans="2:6" ht="16.5" thickBot="1" thickTop="1">
      <c r="B13" s="118" t="s">
        <v>35</v>
      </c>
      <c r="C13" s="119"/>
      <c r="D13" s="119"/>
      <c r="E13" s="120"/>
      <c r="F13" s="121"/>
    </row>
    <row r="14" ht="15.75" thickTop="1"/>
    <row r="16" spans="1:2" ht="15">
      <c r="A16" s="74" t="s">
        <v>18</v>
      </c>
      <c r="B16" s="74"/>
    </row>
    <row r="17" spans="1:10" s="27" customFormat="1" ht="20.25" customHeight="1">
      <c r="A17" s="122" t="s">
        <v>31</v>
      </c>
      <c r="B17" s="122"/>
      <c r="C17" s="122"/>
      <c r="D17" s="122"/>
      <c r="E17" s="122"/>
      <c r="F17" s="122"/>
      <c r="G17" s="122"/>
      <c r="H17" s="122"/>
      <c r="I17" s="122"/>
      <c r="J17" s="122"/>
    </row>
    <row r="18" spans="1:13" ht="15.75" customHeight="1">
      <c r="A18" s="17">
        <v>1</v>
      </c>
      <c r="B18" s="71" t="s">
        <v>96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</row>
    <row r="19" spans="1:13" ht="15.75" customHeight="1">
      <c r="A19" s="17">
        <v>2</v>
      </c>
      <c r="B19" s="74" t="s">
        <v>97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</row>
    <row r="20" spans="1:13" ht="16.5" customHeight="1">
      <c r="A20" s="17">
        <v>3</v>
      </c>
      <c r="B20" s="74" t="s">
        <v>103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</row>
    <row r="23" spans="1:12" ht="15">
      <c r="A23" s="21"/>
      <c r="B23" s="130"/>
      <c r="C23" s="131"/>
      <c r="D23" s="131"/>
      <c r="E23" s="131"/>
      <c r="F23" s="131"/>
      <c r="G23" s="131"/>
      <c r="H23" s="131"/>
      <c r="I23" s="131"/>
      <c r="J23" s="131"/>
      <c r="L23" s="66"/>
    </row>
    <row r="24" spans="2:12" ht="15">
      <c r="B24" s="87" t="s">
        <v>41</v>
      </c>
      <c r="C24" s="117"/>
      <c r="D24" s="117"/>
      <c r="E24" s="117"/>
      <c r="F24" s="117"/>
      <c r="G24" s="117"/>
      <c r="H24" s="117"/>
      <c r="I24" s="117"/>
      <c r="J24" s="117"/>
      <c r="L24" s="16" t="s">
        <v>22</v>
      </c>
    </row>
    <row r="25" spans="1:12" ht="15">
      <c r="A25" s="9"/>
      <c r="B25" s="130"/>
      <c r="C25" s="130"/>
      <c r="D25" s="130"/>
      <c r="E25" s="130"/>
      <c r="F25" s="130"/>
      <c r="G25" s="130"/>
      <c r="H25" s="130"/>
      <c r="I25" s="130"/>
      <c r="J25" s="130"/>
      <c r="L25" s="66"/>
    </row>
    <row r="26" spans="2:12" ht="15">
      <c r="B26" s="87" t="s">
        <v>39</v>
      </c>
      <c r="C26" s="117"/>
      <c r="D26" s="117"/>
      <c r="E26" s="117"/>
      <c r="F26" s="117"/>
      <c r="G26" s="117"/>
      <c r="H26" s="117"/>
      <c r="I26" s="117"/>
      <c r="J26" s="117"/>
      <c r="L26" s="16" t="s">
        <v>20</v>
      </c>
    </row>
    <row r="27" spans="1:12" ht="15">
      <c r="A27" s="9"/>
      <c r="B27" s="89"/>
      <c r="C27" s="89"/>
      <c r="D27" s="89"/>
      <c r="E27" s="89"/>
      <c r="F27" s="89"/>
      <c r="G27" s="89"/>
      <c r="H27" s="89"/>
      <c r="I27" s="89"/>
      <c r="J27" s="89"/>
      <c r="K27" s="16"/>
      <c r="L27" s="16"/>
    </row>
    <row r="28" spans="2:12" ht="15">
      <c r="B28" s="87" t="s">
        <v>40</v>
      </c>
      <c r="C28" s="117"/>
      <c r="D28" s="117"/>
      <c r="E28" s="117"/>
      <c r="F28" s="117"/>
      <c r="G28" s="117"/>
      <c r="H28" s="117"/>
      <c r="I28" s="117"/>
      <c r="J28" s="117"/>
      <c r="K28" s="16"/>
      <c r="L28" s="16"/>
    </row>
    <row r="29" spans="2:12" ht="15">
      <c r="B29" s="130"/>
      <c r="C29" s="130"/>
      <c r="D29" s="130"/>
      <c r="E29" s="19"/>
      <c r="F29" s="19"/>
      <c r="G29" s="19"/>
      <c r="H29" s="16"/>
      <c r="I29" s="16"/>
      <c r="J29" s="16"/>
      <c r="K29" s="16"/>
      <c r="L29" s="16"/>
    </row>
    <row r="30" spans="2:12" ht="15">
      <c r="B30" s="87" t="s">
        <v>24</v>
      </c>
      <c r="C30" s="117"/>
      <c r="D30" s="117"/>
      <c r="E30" s="19"/>
      <c r="F30" s="19"/>
      <c r="G30" s="19"/>
      <c r="H30" s="16"/>
      <c r="I30" s="16"/>
      <c r="J30" s="16"/>
      <c r="K30" s="16"/>
      <c r="L30" s="16"/>
    </row>
  </sheetData>
  <sheetProtection password="C13B" sheet="1" objects="1" scenarios="1"/>
  <mergeCells count="37">
    <mergeCell ref="M10:M11"/>
    <mergeCell ref="L8:L9"/>
    <mergeCell ref="I8:I9"/>
    <mergeCell ref="J8:J9"/>
    <mergeCell ref="B29:D29"/>
    <mergeCell ref="B23:J23"/>
    <mergeCell ref="B24:J24"/>
    <mergeCell ref="B27:J27"/>
    <mergeCell ref="B28:J28"/>
    <mergeCell ref="B26:J26"/>
    <mergeCell ref="B25:J25"/>
    <mergeCell ref="L10:L11"/>
    <mergeCell ref="B10:H11"/>
    <mergeCell ref="K8:K9"/>
    <mergeCell ref="M8:M9"/>
    <mergeCell ref="B6:H7"/>
    <mergeCell ref="A1:M1"/>
    <mergeCell ref="I3:M3"/>
    <mergeCell ref="I10:I11"/>
    <mergeCell ref="J10:J11"/>
    <mergeCell ref="K10:K11"/>
    <mergeCell ref="A6:A7"/>
    <mergeCell ref="A8:A9"/>
    <mergeCell ref="A10:A11"/>
    <mergeCell ref="B30:D30"/>
    <mergeCell ref="B13:F13"/>
    <mergeCell ref="A16:B16"/>
    <mergeCell ref="A17:J17"/>
    <mergeCell ref="B18:M18"/>
    <mergeCell ref="B19:M19"/>
    <mergeCell ref="B20:M20"/>
    <mergeCell ref="I6:I7"/>
    <mergeCell ref="J6:J7"/>
    <mergeCell ref="K6:K7"/>
    <mergeCell ref="M6:M7"/>
    <mergeCell ref="L6:L7"/>
    <mergeCell ref="B8:H9"/>
  </mergeCells>
  <printOptions horizontalCentered="1" verticalCentered="1"/>
  <pageMargins left="0.45" right="0.45" top="0.75" bottom="0.5" header="0.55" footer="0.3"/>
  <pageSetup horizontalDpi="600" verticalDpi="600" orientation="landscape" scale="93" r:id="rId1"/>
  <headerFooter>
    <oddHeader>&amp;C&amp;"-,Bold"FREDERICK COUNTY DEPARTMENT OF SOCIAL SERVICES
EMPLOYMENT SERVICES  - PRICING PROPOSAL
&amp;R&amp;"-,Bold"FCDSS/FIA-12-005-S
Atachment A
GRAND TOTAL SUMMARY  PAGE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</dc:creator>
  <cp:keywords/>
  <dc:description/>
  <cp:lastModifiedBy>BarrY</cp:lastModifiedBy>
  <cp:lastPrinted>2012-02-17T14:12:37Z</cp:lastPrinted>
  <dcterms:created xsi:type="dcterms:W3CDTF">2011-09-14T17:54:37Z</dcterms:created>
  <dcterms:modified xsi:type="dcterms:W3CDTF">2012-02-17T14:16:49Z</dcterms:modified>
  <cp:category/>
  <cp:version/>
  <cp:contentType/>
  <cp:contentStatus/>
</cp:coreProperties>
</file>